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sonia_milanesi\SM_Gare_2025\Protesi Acustiche_76\7_Lettera Invito e Allegati\"/>
    </mc:Choice>
  </mc:AlternateContent>
  <xr:revisionPtr revIDLastSave="0" documentId="13_ncr:1_{0BC797F7-CE23-420A-8338-BBCEEA599B56}" xr6:coauthVersionLast="47" xr6:coauthVersionMax="47" xr10:uidLastSave="{00000000-0000-0000-0000-000000000000}"/>
  <bookViews>
    <workbookView xWindow="-108" yWindow="-108" windowWidth="23256" windowHeight="12576" firstSheet="2" activeTab="7" xr2:uid="{0926F4F0-6CAA-4C81-AA0E-8AE29B5FCF8F}"/>
  </bookViews>
  <sheets>
    <sheet name="LOTTO 1 RA" sheetId="3" r:id="rId1"/>
    <sheet name="LOTTO 2 LUGO" sheetId="4" r:id="rId2"/>
    <sheet name="LOTTO 3 FAENZA" sheetId="5" r:id="rId3"/>
    <sheet name="Lotto 4 FO" sheetId="6" r:id="rId4"/>
    <sheet name="Lotto 5 Cesena V.Savio" sheetId="7" r:id="rId5"/>
    <sheet name="Lotto 6 Rubicone" sheetId="8" r:id="rId6"/>
    <sheet name="Lotto 7 RN" sheetId="9" r:id="rId7"/>
    <sheet name="Lotto 8 RC" sheetId="10" r:id="rId8"/>
  </sheets>
  <definedNames>
    <definedName name="_xlnm.Print_Area" localSheetId="0">'LOTTO 1 RA'!$A$1:$F$13</definedName>
    <definedName name="_xlnm.Print_Area" localSheetId="1">'LOTTO 2 LUGO'!$A$1:$F$13</definedName>
    <definedName name="_xlnm.Print_Area" localSheetId="2">'LOTTO 3 FAENZA'!$A$1:$F$13</definedName>
    <definedName name="_xlnm.Print_Area" localSheetId="3">'Lotto 4 FO'!$A$2:$F$13</definedName>
    <definedName name="_xlnm.Print_Area" localSheetId="4">'Lotto 5 Cesena V.Savio'!$A$1:$F$13</definedName>
    <definedName name="_xlnm.Print_Area" localSheetId="5">'Lotto 6 Rubicone'!$A$1:$F$13</definedName>
    <definedName name="_xlnm.Print_Area" localSheetId="6">'Lotto 7 RN'!$A$2:$F$13</definedName>
    <definedName name="_xlnm.Print_Area" localSheetId="7">'Lotto 8 RC'!$A$1:$F$13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0" l="1"/>
  <c r="F6" i="10"/>
  <c r="F7" i="10"/>
  <c r="F8" i="10"/>
  <c r="F9" i="10"/>
  <c r="F10" i="10"/>
  <c r="F11" i="10"/>
  <c r="F12" i="10"/>
  <c r="F13" i="10"/>
  <c r="F14" i="10"/>
  <c r="F5" i="10"/>
  <c r="F15" i="9"/>
  <c r="F6" i="9"/>
  <c r="F7" i="9"/>
  <c r="F8" i="9"/>
  <c r="F9" i="9"/>
  <c r="F10" i="9"/>
  <c r="F11" i="9"/>
  <c r="F12" i="9"/>
  <c r="F13" i="9"/>
  <c r="F14" i="9"/>
  <c r="F5" i="9"/>
  <c r="F15" i="8"/>
  <c r="F6" i="8"/>
  <c r="F7" i="8"/>
  <c r="F8" i="8"/>
  <c r="F9" i="8"/>
  <c r="F10" i="8"/>
  <c r="F11" i="8"/>
  <c r="F12" i="8"/>
  <c r="F13" i="8"/>
  <c r="F14" i="8"/>
  <c r="F5" i="8"/>
  <c r="F15" i="7"/>
  <c r="F6" i="7"/>
  <c r="F7" i="7"/>
  <c r="F8" i="7"/>
  <c r="F9" i="7"/>
  <c r="F10" i="7"/>
  <c r="F11" i="7"/>
  <c r="F12" i="7"/>
  <c r="F13" i="7"/>
  <c r="F14" i="7"/>
  <c r="F5" i="7"/>
  <c r="F15" i="6"/>
  <c r="F6" i="6"/>
  <c r="F7" i="6"/>
  <c r="F8" i="6"/>
  <c r="F9" i="6"/>
  <c r="F10" i="6"/>
  <c r="F11" i="6"/>
  <c r="F12" i="6"/>
  <c r="F13" i="6"/>
  <c r="F14" i="6"/>
  <c r="F5" i="6"/>
  <c r="F15" i="5"/>
  <c r="F6" i="5"/>
  <c r="F7" i="5"/>
  <c r="F8" i="5"/>
  <c r="F9" i="5"/>
  <c r="F10" i="5"/>
  <c r="F11" i="5"/>
  <c r="F12" i="5"/>
  <c r="F13" i="5"/>
  <c r="F14" i="5"/>
  <c r="F5" i="5"/>
  <c r="F15" i="4"/>
  <c r="F6" i="4"/>
  <c r="F7" i="4"/>
  <c r="F8" i="4"/>
  <c r="F9" i="4"/>
  <c r="F10" i="4"/>
  <c r="F11" i="4"/>
  <c r="F12" i="4"/>
  <c r="F13" i="4"/>
  <c r="F14" i="4"/>
  <c r="F5" i="4"/>
  <c r="F15" i="3"/>
  <c r="F6" i="3"/>
  <c r="F7" i="3"/>
  <c r="F8" i="3"/>
  <c r="F9" i="3"/>
  <c r="F10" i="3"/>
  <c r="F11" i="3"/>
  <c r="F12" i="3"/>
  <c r="F13" i="3"/>
  <c r="F14" i="3"/>
  <c r="F5" i="3"/>
  <c r="O11" i="3"/>
  <c r="O14" i="10"/>
  <c r="O13" i="10"/>
  <c r="O14" i="9"/>
  <c r="O13" i="9"/>
  <c r="O7" i="9"/>
  <c r="O6" i="9"/>
  <c r="O14" i="8"/>
  <c r="O13" i="8"/>
  <c r="O14" i="7"/>
  <c r="O13" i="7"/>
  <c r="O12" i="7"/>
  <c r="O5" i="7"/>
  <c r="O14" i="6"/>
  <c r="O13" i="6"/>
  <c r="O14" i="5"/>
  <c r="O12" i="5"/>
  <c r="O14" i="4"/>
  <c r="O12" i="4"/>
  <c r="O12" i="3"/>
  <c r="O8" i="3"/>
  <c r="O7" i="3"/>
  <c r="O15" i="10"/>
  <c r="O12" i="10"/>
  <c r="O11" i="10"/>
  <c r="O10" i="10"/>
  <c r="O9" i="10"/>
  <c r="O8" i="10"/>
  <c r="O7" i="10"/>
  <c r="O6" i="10"/>
  <c r="O5" i="10"/>
  <c r="O11" i="9"/>
  <c r="O9" i="9"/>
  <c r="O8" i="9"/>
  <c r="O5" i="9"/>
  <c r="O12" i="8"/>
  <c r="O11" i="8"/>
  <c r="O10" i="8"/>
  <c r="O9" i="8"/>
  <c r="O8" i="8"/>
  <c r="O15" i="8" s="1"/>
  <c r="O7" i="8"/>
  <c r="O6" i="8"/>
  <c r="O5" i="8"/>
  <c r="O11" i="7"/>
  <c r="O9" i="7"/>
  <c r="O7" i="7"/>
  <c r="O6" i="7"/>
  <c r="O12" i="6"/>
  <c r="O11" i="6"/>
  <c r="O10" i="6"/>
  <c r="O9" i="6"/>
  <c r="O8" i="6"/>
  <c r="O7" i="6"/>
  <c r="O6" i="6"/>
  <c r="O5" i="6"/>
  <c r="O13" i="5"/>
  <c r="O11" i="5"/>
  <c r="O10" i="5"/>
  <c r="O9" i="5"/>
  <c r="O8" i="5"/>
  <c r="O7" i="5"/>
  <c r="O6" i="5"/>
  <c r="O5" i="5"/>
  <c r="O13" i="4"/>
  <c r="O11" i="4"/>
  <c r="O10" i="4"/>
  <c r="O9" i="4"/>
  <c r="O8" i="4"/>
  <c r="O7" i="4"/>
  <c r="O6" i="4"/>
  <c r="O5" i="4"/>
  <c r="O15" i="6" l="1"/>
  <c r="O13" i="3"/>
  <c r="O12" i="9"/>
  <c r="O10" i="9"/>
  <c r="O15" i="9" s="1"/>
  <c r="O10" i="7"/>
  <c r="O8" i="7"/>
  <c r="O15" i="7" s="1"/>
  <c r="O15" i="5"/>
  <c r="O15" i="4"/>
  <c r="O6" i="3"/>
  <c r="O5" i="3"/>
  <c r="O14" i="3"/>
  <c r="O10" i="3"/>
  <c r="O9" i="3"/>
  <c r="O15" i="3" l="1"/>
</calcChain>
</file>

<file path=xl/sharedStrings.xml><?xml version="1.0" encoding="utf-8"?>
<sst xmlns="http://schemas.openxmlformats.org/spreadsheetml/2006/main" count="392" uniqueCount="57">
  <si>
    <t>RIF</t>
  </si>
  <si>
    <t>DESCRIZIONE</t>
  </si>
  <si>
    <t>CODICE ISO</t>
  </si>
  <si>
    <t>VALORE UNITARIO A BASE D'ASTA</t>
  </si>
  <si>
    <t>VALORE TOTALE A BASE D'ASTA AUSL ROMAGNA</t>
  </si>
  <si>
    <t>A</t>
  </si>
  <si>
    <t xml:space="preserve">Apparecchio retro auricolare digitale per assistiti minori di anni 18 o maggiori di 18 anni rientranti nelle tutele della legge 381/1970 come integrata dalla legge 95/2006, affetti da sordità pre – e peri verbali </t>
  </si>
  <si>
    <t>22.06.15.018</t>
  </si>
  <si>
    <t>B</t>
  </si>
  <si>
    <t>Apparecchio retroauricolare digitale – adulti</t>
  </si>
  <si>
    <t>22.06.15.021</t>
  </si>
  <si>
    <t>C</t>
  </si>
  <si>
    <t>Apparecchio acustico per via ossea retroauricolare  adulti e bambini - gruppo I</t>
  </si>
  <si>
    <t>22.06.15.006</t>
  </si>
  <si>
    <t>D</t>
  </si>
  <si>
    <t xml:space="preserve">22.06.15.012 </t>
  </si>
  <si>
    <t>E</t>
  </si>
  <si>
    <t>Accessori per via aerea - Auricolare in materiale rigido</t>
  </si>
  <si>
    <t xml:space="preserve"> 22.06.91.103</t>
  </si>
  <si>
    <t>F</t>
  </si>
  <si>
    <t>Accessori per via aerea -Auricolare in materiale morbido</t>
  </si>
  <si>
    <t>22.06.91.106</t>
  </si>
  <si>
    <t>G</t>
  </si>
  <si>
    <t>Trasmettitore per sistema di ricetrasmissione MF</t>
  </si>
  <si>
    <t>22.18.24.006</t>
  </si>
  <si>
    <t>H</t>
  </si>
  <si>
    <t xml:space="preserve">Ricevitore per sistema di ricetrasmissione MF </t>
  </si>
  <si>
    <t>22.18.24.003</t>
  </si>
  <si>
    <t>Apparecchio acustico per via ossea adulti e bambini - gruppo II</t>
  </si>
  <si>
    <t>LOTTO 1 - RAVENNA</t>
  </si>
  <si>
    <t>LOTTO 2 - LUGO</t>
  </si>
  <si>
    <t>LOTTO 3 - FAENZA</t>
  </si>
  <si>
    <t>LOTTO 4 - FORLI'</t>
  </si>
  <si>
    <t>LOTTO 5 - CESENA VALLE DEL SAVIO</t>
  </si>
  <si>
    <t>LOTTO 6 - RUBICONE</t>
  </si>
  <si>
    <t>LOTTO 7 - RIMINI</t>
  </si>
  <si>
    <t>LOTTO 8 - RICCIONE</t>
  </si>
  <si>
    <t>quantità</t>
  </si>
  <si>
    <t>N. pezzi per cfz di vendita</t>
  </si>
  <si>
    <t>Denominazione commerciale del prodotto</t>
  </si>
  <si>
    <t>Codice prodotto</t>
  </si>
  <si>
    <t>Produttore</t>
  </si>
  <si>
    <t>CND</t>
  </si>
  <si>
    <t>N. Repertorio</t>
  </si>
  <si>
    <t>UDI (Identificativo Unico Dispositivo)</t>
  </si>
  <si>
    <t>Prezzo Unitario offerto</t>
  </si>
  <si>
    <t>Aliquota IVA</t>
  </si>
  <si>
    <t>Importo Offerto per 9 mesi</t>
  </si>
  <si>
    <t>Totale offerto</t>
  </si>
  <si>
    <t>(deve corrispondere all'importo indicato su SATER</t>
  </si>
  <si>
    <t>fabbisogno storico più ulteriori quantitativi stimati in aumento</t>
  </si>
  <si>
    <t>Apparecchio acustico per via ossea ad occhiale adulti e bambini - gruppo I</t>
  </si>
  <si>
    <t xml:space="preserve">22.06.09.006 </t>
  </si>
  <si>
    <t>Apparecchio acustico per via ossea ad occhiale adulti e bambini - gruppo II</t>
  </si>
  <si>
    <t>22.06.09.012</t>
  </si>
  <si>
    <t>I</t>
  </si>
  <si>
    <t>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</si>
</sst>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€&quot;_-;\-* #,##0.00&quot; €&quot;_-;_-* \-??&quot; €&quot;_-;_-@_-"/>
  </numFmts>
  <fonts count="6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charset val="1"/>
    </font>
    <font>
      <b/>
      <sz val="11"/>
      <color indexed="8"/>
      <name val="Calibri"/>
      <family val="2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B050"/>
        <bgColor indexed="55"/>
      </patternFill>
    </fill>
    <fill>
      <patternFill patternType="solid">
        <fgColor rgb="FF92D050"/>
        <bgColor indexed="55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0" fontId="1" fillId="0" borderId="0" xfId="1" applyAlignment="1">
      <alignment wrapText="1"/>
    </xf>
    <xf numFmtId="0" fontId="3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164" fontId="3" fillId="0" borderId="1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1" xfId="1" applyFont="1" applyBorder="1"/>
    <xf numFmtId="0" fontId="3" fillId="0" borderId="2" xfId="1" applyFont="1" applyBorder="1"/>
    <xf numFmtId="164" fontId="1" fillId="0" borderId="0" xfId="1" applyNumberFormat="1"/>
    <xf numFmtId="0" fontId="3" fillId="2" borderId="1" xfId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vertical="center" wrapText="1"/>
    </xf>
    <xf numFmtId="0" fontId="1" fillId="0" borderId="0" xfId="1" applyAlignment="1">
      <alignment vertical="center" wrapText="1"/>
    </xf>
    <xf numFmtId="0" fontId="4" fillId="0" borderId="0" xfId="1" applyFont="1"/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0" fontId="5" fillId="0" borderId="0" xfId="0" applyFont="1"/>
    <xf numFmtId="0" fontId="2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164" fontId="2" fillId="0" borderId="0" xfId="1" applyNumberFormat="1" applyFont="1"/>
  </cellXfs>
  <cellStyles count="2">
    <cellStyle name="Normale" xfId="0" builtinId="0"/>
    <cellStyle name="Normale 2" xfId="1" xr:uid="{083CC409-3ABE-45FA-9E44-553DD19B32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440EE-C0F5-4813-9E01-68469A561313}">
  <sheetPr>
    <pageSetUpPr fitToPage="1"/>
  </sheetPr>
  <dimension ref="A2:P16"/>
  <sheetViews>
    <sheetView zoomScale="88" zoomScaleNormal="88" workbookViewId="0">
      <pane ySplit="4" topLeftCell="A5" activePane="bottomLeft" state="frozen"/>
      <selection sqref="A1:I13"/>
      <selection pane="bottomLeft" activeCell="F16" sqref="F16"/>
    </sheetView>
  </sheetViews>
  <sheetFormatPr defaultColWidth="14.5546875" defaultRowHeight="14.4" x14ac:dyDescent="0.3"/>
  <cols>
    <col min="1" max="1" width="8.6640625" style="1" customWidth="1"/>
    <col min="2" max="2" width="73.109375" style="1" customWidth="1"/>
    <col min="3" max="4" width="12.6640625" style="1" customWidth="1"/>
    <col min="5" max="5" width="14" style="1" customWidth="1"/>
    <col min="6" max="6" width="16.33203125" style="11" customWidth="1"/>
    <col min="7" max="7" width="14.88671875" customWidth="1"/>
    <col min="8" max="8" width="14.44140625" customWidth="1"/>
    <col min="9" max="9" width="9.6640625" customWidth="1"/>
    <col min="10" max="10" width="15.109375" customWidth="1"/>
    <col min="11" max="11" width="10.109375" customWidth="1"/>
    <col min="12" max="12" width="10.5546875" customWidth="1"/>
    <col min="14" max="15" width="17.109375" customWidth="1"/>
    <col min="17" max="16384" width="14.5546875" style="1"/>
  </cols>
  <sheetData>
    <row r="2" spans="1:16" x14ac:dyDescent="0.3">
      <c r="B2" s="15" t="s">
        <v>29</v>
      </c>
    </row>
    <row r="4" spans="1:16" s="4" customFormat="1" ht="78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50</v>
      </c>
      <c r="F4" s="3" t="s">
        <v>4</v>
      </c>
      <c r="G4" s="16" t="s">
        <v>38</v>
      </c>
      <c r="H4" s="16" t="s">
        <v>39</v>
      </c>
      <c r="I4" s="16" t="s">
        <v>40</v>
      </c>
      <c r="J4" s="16" t="s">
        <v>41</v>
      </c>
      <c r="K4" s="16" t="s">
        <v>42</v>
      </c>
      <c r="L4" s="16" t="s">
        <v>43</v>
      </c>
      <c r="M4" s="16" t="s">
        <v>44</v>
      </c>
      <c r="N4" s="17" t="s">
        <v>45</v>
      </c>
      <c r="O4" s="17" t="s">
        <v>47</v>
      </c>
      <c r="P4" s="18" t="s">
        <v>46</v>
      </c>
    </row>
    <row r="5" spans="1:16" s="8" customFormat="1" ht="60" customHeight="1" x14ac:dyDescent="0.3">
      <c r="A5" s="5" t="s">
        <v>5</v>
      </c>
      <c r="B5" s="6" t="s">
        <v>6</v>
      </c>
      <c r="C5" s="5" t="s">
        <v>7</v>
      </c>
      <c r="D5" s="7">
        <v>1400</v>
      </c>
      <c r="E5" s="5">
        <v>20</v>
      </c>
      <c r="F5" s="7">
        <f>E5*D5</f>
        <v>28000</v>
      </c>
      <c r="G5" s="19"/>
      <c r="H5" s="19"/>
      <c r="I5" s="19"/>
      <c r="J5" s="19"/>
      <c r="K5" s="19"/>
      <c r="L5" s="19"/>
      <c r="M5" s="19"/>
      <c r="N5" s="20"/>
      <c r="O5" s="22">
        <f>N5*E5</f>
        <v>0</v>
      </c>
      <c r="P5" s="19"/>
    </row>
    <row r="6" spans="1:16" s="8" customFormat="1" x14ac:dyDescent="0.3">
      <c r="A6" s="5" t="s">
        <v>8</v>
      </c>
      <c r="B6" s="5" t="s">
        <v>9</v>
      </c>
      <c r="C6" s="5" t="s">
        <v>10</v>
      </c>
      <c r="D6" s="7">
        <v>800</v>
      </c>
      <c r="E6" s="5">
        <v>324</v>
      </c>
      <c r="F6" s="7">
        <f t="shared" ref="F6:F14" si="0">E6*D6</f>
        <v>259200</v>
      </c>
      <c r="G6" s="19"/>
      <c r="H6" s="19"/>
      <c r="I6" s="19"/>
      <c r="J6" s="19"/>
      <c r="K6" s="19"/>
      <c r="L6" s="19"/>
      <c r="M6" s="19"/>
      <c r="N6" s="20"/>
      <c r="O6" s="22">
        <f t="shared" ref="O6:O11" si="1">N6*E6</f>
        <v>0</v>
      </c>
      <c r="P6" s="19"/>
    </row>
    <row r="7" spans="1:16" s="8" customFormat="1" x14ac:dyDescent="0.3">
      <c r="A7" s="5" t="s">
        <v>11</v>
      </c>
      <c r="B7" s="5" t="s">
        <v>12</v>
      </c>
      <c r="C7" s="5" t="s">
        <v>13</v>
      </c>
      <c r="D7" s="7">
        <v>550</v>
      </c>
      <c r="E7" s="5">
        <v>5</v>
      </c>
      <c r="F7" s="7">
        <f t="shared" si="0"/>
        <v>2750</v>
      </c>
      <c r="G7" s="19"/>
      <c r="H7" s="19"/>
      <c r="I7" s="19"/>
      <c r="J7" s="19"/>
      <c r="K7" s="19"/>
      <c r="L7" s="19"/>
      <c r="M7" s="19"/>
      <c r="N7" s="20"/>
      <c r="O7" s="22">
        <f t="shared" si="1"/>
        <v>0</v>
      </c>
      <c r="P7" s="19"/>
    </row>
    <row r="8" spans="1:16" s="8" customFormat="1" ht="17.399999999999999" customHeight="1" x14ac:dyDescent="0.3">
      <c r="A8" s="5" t="s">
        <v>14</v>
      </c>
      <c r="B8" s="6" t="s">
        <v>28</v>
      </c>
      <c r="C8" s="5" t="s">
        <v>15</v>
      </c>
      <c r="D8" s="7">
        <v>650</v>
      </c>
      <c r="E8" s="5">
        <v>5</v>
      </c>
      <c r="F8" s="7">
        <f t="shared" si="0"/>
        <v>3250</v>
      </c>
      <c r="G8" s="19"/>
      <c r="H8" s="19"/>
      <c r="I8" s="19"/>
      <c r="J8" s="19"/>
      <c r="K8" s="19"/>
      <c r="L8" s="19"/>
      <c r="M8" s="19"/>
      <c r="N8" s="20"/>
      <c r="O8" s="22">
        <f t="shared" si="1"/>
        <v>0</v>
      </c>
      <c r="P8" s="19"/>
    </row>
    <row r="9" spans="1:16" s="8" customFormat="1" x14ac:dyDescent="0.3">
      <c r="A9" s="5" t="s">
        <v>16</v>
      </c>
      <c r="B9" s="6" t="s">
        <v>51</v>
      </c>
      <c r="C9" s="5" t="s">
        <v>52</v>
      </c>
      <c r="D9" s="7">
        <v>550</v>
      </c>
      <c r="E9" s="5">
        <v>2</v>
      </c>
      <c r="F9" s="7">
        <f t="shared" si="0"/>
        <v>1100</v>
      </c>
      <c r="G9" s="19"/>
      <c r="H9" s="19"/>
      <c r="I9" s="19"/>
      <c r="J9" s="19"/>
      <c r="K9" s="19"/>
      <c r="L9" s="19"/>
      <c r="M9" s="19"/>
      <c r="N9" s="20"/>
      <c r="O9" s="22">
        <f t="shared" si="1"/>
        <v>0</v>
      </c>
      <c r="P9" s="19"/>
    </row>
    <row r="10" spans="1:16" s="8" customFormat="1" x14ac:dyDescent="0.3">
      <c r="A10" s="5" t="s">
        <v>19</v>
      </c>
      <c r="B10" s="6" t="s">
        <v>53</v>
      </c>
      <c r="C10" s="5" t="s">
        <v>54</v>
      </c>
      <c r="D10" s="7">
        <v>650</v>
      </c>
      <c r="E10" s="5">
        <v>2</v>
      </c>
      <c r="F10" s="7">
        <f t="shared" si="0"/>
        <v>1300</v>
      </c>
      <c r="G10" s="19"/>
      <c r="H10" s="19"/>
      <c r="I10" s="19"/>
      <c r="J10" s="19"/>
      <c r="K10" s="19"/>
      <c r="L10" s="19"/>
      <c r="M10" s="19"/>
      <c r="N10" s="20"/>
      <c r="O10" s="22">
        <f t="shared" si="1"/>
        <v>0</v>
      </c>
      <c r="P10" s="19"/>
    </row>
    <row r="11" spans="1:16" s="8" customFormat="1" x14ac:dyDescent="0.3">
      <c r="A11" s="5" t="s">
        <v>22</v>
      </c>
      <c r="B11" s="5" t="s">
        <v>17</v>
      </c>
      <c r="C11" s="5" t="s">
        <v>18</v>
      </c>
      <c r="D11" s="7">
        <v>35</v>
      </c>
      <c r="E11" s="5">
        <v>62</v>
      </c>
      <c r="F11" s="7">
        <f t="shared" si="0"/>
        <v>2170</v>
      </c>
      <c r="G11" s="19"/>
      <c r="H11" s="19"/>
      <c r="I11" s="19"/>
      <c r="J11" s="19"/>
      <c r="K11" s="19"/>
      <c r="L11" s="19"/>
      <c r="M11" s="19"/>
      <c r="N11" s="20"/>
      <c r="O11" s="22">
        <f t="shared" si="1"/>
        <v>0</v>
      </c>
      <c r="P11" s="19"/>
    </row>
    <row r="12" spans="1:16" s="8" customFormat="1" x14ac:dyDescent="0.3">
      <c r="A12" s="5" t="s">
        <v>25</v>
      </c>
      <c r="B12" s="9" t="s">
        <v>20</v>
      </c>
      <c r="C12" s="5" t="s">
        <v>21</v>
      </c>
      <c r="D12" s="7">
        <v>37</v>
      </c>
      <c r="E12" s="5">
        <v>146</v>
      </c>
      <c r="F12" s="7">
        <f t="shared" si="0"/>
        <v>5402</v>
      </c>
      <c r="G12" s="19"/>
      <c r="H12" s="19"/>
      <c r="I12" s="19"/>
      <c r="J12" s="19"/>
      <c r="K12" s="19"/>
      <c r="L12" s="19"/>
      <c r="M12" s="19"/>
      <c r="N12" s="20"/>
      <c r="O12" s="22">
        <f>N12*E10</f>
        <v>0</v>
      </c>
      <c r="P12" s="19"/>
    </row>
    <row r="13" spans="1:16" ht="22.2" customHeight="1" x14ac:dyDescent="0.3">
      <c r="A13" s="5" t="s">
        <v>55</v>
      </c>
      <c r="B13" s="9" t="s">
        <v>23</v>
      </c>
      <c r="C13" s="9" t="s">
        <v>24</v>
      </c>
      <c r="D13" s="7">
        <v>480</v>
      </c>
      <c r="E13" s="5">
        <v>8</v>
      </c>
      <c r="F13" s="7">
        <f t="shared" si="0"/>
        <v>3840</v>
      </c>
      <c r="G13" s="19"/>
      <c r="H13" s="19"/>
      <c r="I13" s="19"/>
      <c r="J13" s="19"/>
      <c r="K13" s="19"/>
      <c r="L13" s="19"/>
      <c r="M13" s="19"/>
      <c r="N13" s="20"/>
      <c r="O13" s="22">
        <f>N13*E11</f>
        <v>0</v>
      </c>
      <c r="P13" s="19"/>
    </row>
    <row r="14" spans="1:16" x14ac:dyDescent="0.3">
      <c r="A14" s="5" t="s">
        <v>56</v>
      </c>
      <c r="B14" s="9" t="s">
        <v>26</v>
      </c>
      <c r="C14" s="9" t="s">
        <v>27</v>
      </c>
      <c r="D14" s="7">
        <v>520</v>
      </c>
      <c r="E14" s="5">
        <v>8</v>
      </c>
      <c r="F14" s="7">
        <f t="shared" si="0"/>
        <v>4160</v>
      </c>
      <c r="G14" s="19"/>
      <c r="H14" s="19"/>
      <c r="I14" s="19"/>
      <c r="J14" s="19"/>
      <c r="K14" s="19"/>
      <c r="L14" s="19"/>
      <c r="M14" s="19"/>
      <c r="N14" s="20"/>
      <c r="O14" s="22">
        <f>N14*E12</f>
        <v>0</v>
      </c>
      <c r="P14" s="19"/>
    </row>
    <row r="15" spans="1:16" x14ac:dyDescent="0.3">
      <c r="E15" s="10"/>
      <c r="F15" s="7">
        <f>SUM(F5:F14)</f>
        <v>311172</v>
      </c>
      <c r="N15" s="23" t="s">
        <v>48</v>
      </c>
      <c r="O15" s="24">
        <f>SUM(O5:O14)</f>
        <v>0</v>
      </c>
    </row>
    <row r="16" spans="1:16" x14ac:dyDescent="0.3">
      <c r="N16" s="21" t="s">
        <v>49</v>
      </c>
    </row>
  </sheetData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C6C43-801C-4312-B0F6-37A9A8153906}">
  <sheetPr>
    <pageSetUpPr fitToPage="1"/>
  </sheetPr>
  <dimension ref="A2:P16"/>
  <sheetViews>
    <sheetView topLeftCell="B1" zoomScale="88" zoomScaleNormal="88" workbookViewId="0">
      <pane ySplit="4" topLeftCell="A5" activePane="bottomLeft" state="frozen"/>
      <selection sqref="A1:I13"/>
      <selection pane="bottomLeft" activeCell="F16" sqref="F16"/>
    </sheetView>
  </sheetViews>
  <sheetFormatPr defaultColWidth="14.5546875" defaultRowHeight="14.4" x14ac:dyDescent="0.3"/>
  <cols>
    <col min="1" max="1" width="8.6640625" style="1" customWidth="1"/>
    <col min="2" max="2" width="73.109375" style="1" customWidth="1"/>
    <col min="3" max="4" width="12.6640625" style="1" customWidth="1"/>
    <col min="5" max="5" width="16.33203125" style="1" customWidth="1"/>
    <col min="6" max="6" width="16.33203125" style="11" customWidth="1"/>
    <col min="7" max="7" width="14.88671875" customWidth="1"/>
    <col min="8" max="8" width="14.44140625" customWidth="1"/>
    <col min="9" max="9" width="9.6640625" customWidth="1"/>
    <col min="10" max="10" width="15.109375" customWidth="1"/>
    <col min="11" max="11" width="10.109375" customWidth="1"/>
    <col min="12" max="12" width="10.5546875" customWidth="1"/>
    <col min="14" max="15" width="17.109375" customWidth="1"/>
    <col min="17" max="16384" width="14.5546875" style="1"/>
  </cols>
  <sheetData>
    <row r="2" spans="1:16" x14ac:dyDescent="0.3">
      <c r="B2" s="15" t="s">
        <v>30</v>
      </c>
    </row>
    <row r="4" spans="1:16" s="4" customFormat="1" ht="78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37</v>
      </c>
      <c r="F4" s="3" t="s">
        <v>4</v>
      </c>
      <c r="G4" s="16" t="s">
        <v>38</v>
      </c>
      <c r="H4" s="16" t="s">
        <v>39</v>
      </c>
      <c r="I4" s="16" t="s">
        <v>40</v>
      </c>
      <c r="J4" s="16" t="s">
        <v>41</v>
      </c>
      <c r="K4" s="16" t="s">
        <v>42</v>
      </c>
      <c r="L4" s="16" t="s">
        <v>43</v>
      </c>
      <c r="M4" s="16" t="s">
        <v>44</v>
      </c>
      <c r="N4" s="17" t="s">
        <v>45</v>
      </c>
      <c r="O4" s="17" t="s">
        <v>47</v>
      </c>
      <c r="P4" s="18" t="s">
        <v>46</v>
      </c>
    </row>
    <row r="5" spans="1:16" s="8" customFormat="1" ht="60" customHeight="1" x14ac:dyDescent="0.3">
      <c r="A5" s="5" t="s">
        <v>5</v>
      </c>
      <c r="B5" s="6" t="s">
        <v>6</v>
      </c>
      <c r="C5" s="5" t="s">
        <v>7</v>
      </c>
      <c r="D5" s="7">
        <v>1400</v>
      </c>
      <c r="E5" s="5">
        <v>9</v>
      </c>
      <c r="F5" s="7">
        <f>E5*D5</f>
        <v>12600</v>
      </c>
      <c r="G5" s="19"/>
      <c r="H5" s="19"/>
      <c r="I5" s="19"/>
      <c r="J5" s="19"/>
      <c r="K5" s="19"/>
      <c r="L5" s="19"/>
      <c r="M5" s="19"/>
      <c r="N5" s="20"/>
      <c r="O5" s="22">
        <f>N5*E5</f>
        <v>0</v>
      </c>
      <c r="P5" s="19"/>
    </row>
    <row r="6" spans="1:16" s="8" customFormat="1" x14ac:dyDescent="0.3">
      <c r="A6" s="5" t="s">
        <v>8</v>
      </c>
      <c r="B6" s="5" t="s">
        <v>9</v>
      </c>
      <c r="C6" s="5" t="s">
        <v>10</v>
      </c>
      <c r="D6" s="7">
        <v>800</v>
      </c>
      <c r="E6" s="5">
        <v>146</v>
      </c>
      <c r="F6" s="7">
        <f t="shared" ref="F6:F14" si="0">E6*D6</f>
        <v>116800</v>
      </c>
      <c r="G6" s="19"/>
      <c r="H6" s="19"/>
      <c r="I6" s="19"/>
      <c r="J6" s="19"/>
      <c r="K6" s="19"/>
      <c r="L6" s="19"/>
      <c r="M6" s="19"/>
      <c r="N6" s="20"/>
      <c r="O6" s="22">
        <f t="shared" ref="O6:O11" si="1">N6*E6</f>
        <v>0</v>
      </c>
      <c r="P6" s="19"/>
    </row>
    <row r="7" spans="1:16" s="8" customFormat="1" x14ac:dyDescent="0.3">
      <c r="A7" s="5" t="s">
        <v>11</v>
      </c>
      <c r="B7" s="5" t="s">
        <v>12</v>
      </c>
      <c r="C7" s="5" t="s">
        <v>13</v>
      </c>
      <c r="D7" s="7">
        <v>585</v>
      </c>
      <c r="E7" s="5">
        <v>2</v>
      </c>
      <c r="F7" s="7">
        <f t="shared" si="0"/>
        <v>1170</v>
      </c>
      <c r="G7" s="19"/>
      <c r="H7" s="19"/>
      <c r="I7" s="19"/>
      <c r="J7" s="19"/>
      <c r="K7" s="19"/>
      <c r="L7" s="19"/>
      <c r="M7" s="19"/>
      <c r="N7" s="20"/>
      <c r="O7" s="22">
        <f t="shared" si="1"/>
        <v>0</v>
      </c>
      <c r="P7" s="19"/>
    </row>
    <row r="8" spans="1:16" s="8" customFormat="1" ht="15" customHeight="1" x14ac:dyDescent="0.3">
      <c r="A8" s="5" t="s">
        <v>14</v>
      </c>
      <c r="B8" s="6" t="s">
        <v>28</v>
      </c>
      <c r="C8" s="5" t="s">
        <v>15</v>
      </c>
      <c r="D8" s="7">
        <v>650</v>
      </c>
      <c r="E8" s="5">
        <v>2</v>
      </c>
      <c r="F8" s="7">
        <f t="shared" si="0"/>
        <v>1300</v>
      </c>
      <c r="G8" s="19"/>
      <c r="H8" s="19"/>
      <c r="I8" s="19"/>
      <c r="J8" s="19"/>
      <c r="K8" s="19"/>
      <c r="L8" s="19"/>
      <c r="M8" s="19"/>
      <c r="N8" s="20"/>
      <c r="O8" s="22">
        <f t="shared" si="1"/>
        <v>0</v>
      </c>
      <c r="P8" s="19"/>
    </row>
    <row r="9" spans="1:16" s="8" customFormat="1" x14ac:dyDescent="0.3">
      <c r="A9" s="5" t="s">
        <v>16</v>
      </c>
      <c r="B9" s="6" t="s">
        <v>51</v>
      </c>
      <c r="C9" s="5" t="s">
        <v>52</v>
      </c>
      <c r="D9" s="7">
        <v>550</v>
      </c>
      <c r="E9" s="5">
        <v>2</v>
      </c>
      <c r="F9" s="7">
        <f t="shared" si="0"/>
        <v>1100</v>
      </c>
      <c r="G9" s="19"/>
      <c r="H9" s="19"/>
      <c r="I9" s="19"/>
      <c r="J9" s="19"/>
      <c r="K9" s="19"/>
      <c r="L9" s="19"/>
      <c r="M9" s="19"/>
      <c r="N9" s="20"/>
      <c r="O9" s="22">
        <f t="shared" si="1"/>
        <v>0</v>
      </c>
      <c r="P9" s="19"/>
    </row>
    <row r="10" spans="1:16" s="8" customFormat="1" x14ac:dyDescent="0.3">
      <c r="A10" s="5" t="s">
        <v>19</v>
      </c>
      <c r="B10" s="6" t="s">
        <v>53</v>
      </c>
      <c r="C10" s="5" t="s">
        <v>54</v>
      </c>
      <c r="D10" s="7">
        <v>650</v>
      </c>
      <c r="E10" s="5">
        <v>2</v>
      </c>
      <c r="F10" s="7">
        <f t="shared" si="0"/>
        <v>1300</v>
      </c>
      <c r="G10" s="19"/>
      <c r="H10" s="19"/>
      <c r="I10" s="19"/>
      <c r="J10" s="19"/>
      <c r="K10" s="19"/>
      <c r="L10" s="19"/>
      <c r="M10" s="19"/>
      <c r="N10" s="20"/>
      <c r="O10" s="22">
        <f t="shared" si="1"/>
        <v>0</v>
      </c>
      <c r="P10" s="19"/>
    </row>
    <row r="11" spans="1:16" s="8" customFormat="1" x14ac:dyDescent="0.3">
      <c r="A11" s="5" t="s">
        <v>22</v>
      </c>
      <c r="B11" s="5" t="s">
        <v>17</v>
      </c>
      <c r="C11" s="5" t="s">
        <v>18</v>
      </c>
      <c r="D11" s="7">
        <v>35</v>
      </c>
      <c r="E11" s="5">
        <v>29</v>
      </c>
      <c r="F11" s="7">
        <f t="shared" si="0"/>
        <v>1015</v>
      </c>
      <c r="G11" s="19"/>
      <c r="H11" s="19"/>
      <c r="I11" s="19"/>
      <c r="J11" s="19"/>
      <c r="K11" s="19"/>
      <c r="L11" s="19"/>
      <c r="M11" s="19"/>
      <c r="N11" s="20"/>
      <c r="O11" s="22">
        <f t="shared" si="1"/>
        <v>0</v>
      </c>
      <c r="P11" s="19"/>
    </row>
    <row r="12" spans="1:16" s="8" customFormat="1" x14ac:dyDescent="0.3">
      <c r="A12" s="5" t="s">
        <v>25</v>
      </c>
      <c r="B12" s="9" t="s">
        <v>20</v>
      </c>
      <c r="C12" s="5" t="s">
        <v>21</v>
      </c>
      <c r="D12" s="7">
        <v>37</v>
      </c>
      <c r="E12" s="5">
        <v>68</v>
      </c>
      <c r="F12" s="7">
        <f t="shared" si="0"/>
        <v>2516</v>
      </c>
      <c r="G12" s="19"/>
      <c r="H12" s="19"/>
      <c r="I12" s="19"/>
      <c r="J12" s="19"/>
      <c r="K12" s="19"/>
      <c r="L12" s="19"/>
      <c r="M12" s="19"/>
      <c r="N12" s="20"/>
      <c r="O12" s="22">
        <f t="shared" ref="O12" si="2">N12*E12</f>
        <v>0</v>
      </c>
      <c r="P12" s="19"/>
    </row>
    <row r="13" spans="1:16" ht="22.2" customHeight="1" x14ac:dyDescent="0.3">
      <c r="A13" s="5" t="s">
        <v>55</v>
      </c>
      <c r="B13" s="9" t="s">
        <v>23</v>
      </c>
      <c r="C13" s="9" t="s">
        <v>24</v>
      </c>
      <c r="D13" s="7">
        <v>480</v>
      </c>
      <c r="E13" s="5">
        <v>2</v>
      </c>
      <c r="F13" s="7">
        <f t="shared" si="0"/>
        <v>960</v>
      </c>
      <c r="G13" s="19"/>
      <c r="H13" s="19"/>
      <c r="I13" s="19"/>
      <c r="J13" s="19"/>
      <c r="K13" s="19"/>
      <c r="L13" s="19"/>
      <c r="M13" s="19"/>
      <c r="N13" s="20"/>
      <c r="O13" s="22">
        <f>N13*E12</f>
        <v>0</v>
      </c>
      <c r="P13" s="19"/>
    </row>
    <row r="14" spans="1:16" x14ac:dyDescent="0.3">
      <c r="A14" s="5" t="s">
        <v>56</v>
      </c>
      <c r="B14" s="9" t="s">
        <v>26</v>
      </c>
      <c r="C14" s="9" t="s">
        <v>27</v>
      </c>
      <c r="D14" s="7">
        <v>520</v>
      </c>
      <c r="E14" s="5">
        <v>2</v>
      </c>
      <c r="F14" s="7">
        <f t="shared" si="0"/>
        <v>1040</v>
      </c>
      <c r="G14" s="19"/>
      <c r="H14" s="19"/>
      <c r="I14" s="19"/>
      <c r="J14" s="19"/>
      <c r="K14" s="19"/>
      <c r="L14" s="19"/>
      <c r="M14" s="19"/>
      <c r="N14" s="20"/>
      <c r="O14" s="22">
        <f t="shared" ref="O14" si="3">N14*E14</f>
        <v>0</v>
      </c>
      <c r="P14" s="19"/>
    </row>
    <row r="15" spans="1:16" x14ac:dyDescent="0.3">
      <c r="F15" s="7">
        <f>SUM(F5:F14)</f>
        <v>139801</v>
      </c>
      <c r="N15" s="23" t="s">
        <v>48</v>
      </c>
      <c r="O15" s="24">
        <f>SUM(O5:O13)</f>
        <v>0</v>
      </c>
    </row>
    <row r="16" spans="1:16" x14ac:dyDescent="0.3">
      <c r="N16" s="21" t="s">
        <v>49</v>
      </c>
    </row>
  </sheetData>
  <pageMargins left="0.7" right="0.7" top="0.75" bottom="0.75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A95EC-860D-4DDF-8CE4-9270B97968FB}">
  <sheetPr>
    <pageSetUpPr fitToPage="1"/>
  </sheetPr>
  <dimension ref="A2:P16"/>
  <sheetViews>
    <sheetView zoomScale="88" zoomScaleNormal="88" workbookViewId="0">
      <pane ySplit="4" topLeftCell="A5" activePane="bottomLeft" state="frozen"/>
      <selection sqref="A1:I13"/>
      <selection pane="bottomLeft" activeCell="F16" sqref="F16"/>
    </sheetView>
  </sheetViews>
  <sheetFormatPr defaultColWidth="14.5546875" defaultRowHeight="14.4" x14ac:dyDescent="0.3"/>
  <cols>
    <col min="1" max="1" width="8.6640625" style="1" customWidth="1"/>
    <col min="2" max="2" width="73.109375" style="1" customWidth="1"/>
    <col min="3" max="4" width="12.6640625" style="1" customWidth="1"/>
    <col min="5" max="5" width="16.33203125" style="1" customWidth="1"/>
    <col min="6" max="6" width="16.33203125" style="11" customWidth="1"/>
    <col min="7" max="7" width="14.88671875" customWidth="1"/>
    <col min="8" max="8" width="14.44140625" customWidth="1"/>
    <col min="9" max="9" width="9.6640625" customWidth="1"/>
    <col min="10" max="10" width="15.109375" customWidth="1"/>
    <col min="11" max="11" width="10.109375" customWidth="1"/>
    <col min="12" max="12" width="10.5546875" customWidth="1"/>
    <col min="14" max="15" width="17.109375" customWidth="1"/>
    <col min="17" max="16384" width="14.5546875" style="1"/>
  </cols>
  <sheetData>
    <row r="2" spans="1:16" x14ac:dyDescent="0.3">
      <c r="B2" s="15" t="s">
        <v>31</v>
      </c>
    </row>
    <row r="4" spans="1:16" s="4" customFormat="1" ht="78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37</v>
      </c>
      <c r="F4" s="3" t="s">
        <v>4</v>
      </c>
      <c r="G4" s="16" t="s">
        <v>38</v>
      </c>
      <c r="H4" s="16" t="s">
        <v>39</v>
      </c>
      <c r="I4" s="16" t="s">
        <v>40</v>
      </c>
      <c r="J4" s="16" t="s">
        <v>41</v>
      </c>
      <c r="K4" s="16" t="s">
        <v>42</v>
      </c>
      <c r="L4" s="16" t="s">
        <v>43</v>
      </c>
      <c r="M4" s="16" t="s">
        <v>44</v>
      </c>
      <c r="N4" s="17" t="s">
        <v>45</v>
      </c>
      <c r="O4" s="17" t="s">
        <v>47</v>
      </c>
      <c r="P4" s="18" t="s">
        <v>46</v>
      </c>
    </row>
    <row r="5" spans="1:16" s="8" customFormat="1" ht="60" customHeight="1" x14ac:dyDescent="0.3">
      <c r="A5" s="5" t="s">
        <v>5</v>
      </c>
      <c r="B5" s="6" t="s">
        <v>6</v>
      </c>
      <c r="C5" s="5" t="s">
        <v>7</v>
      </c>
      <c r="D5" s="7">
        <v>1400</v>
      </c>
      <c r="E5" s="5">
        <v>9</v>
      </c>
      <c r="F5" s="7">
        <f>E5*D5</f>
        <v>12600</v>
      </c>
      <c r="G5" s="19"/>
      <c r="H5" s="19"/>
      <c r="I5" s="19"/>
      <c r="J5" s="19"/>
      <c r="K5" s="19"/>
      <c r="L5" s="19"/>
      <c r="M5" s="19"/>
      <c r="N5" s="20"/>
      <c r="O5" s="22">
        <f>N5*E5</f>
        <v>0</v>
      </c>
      <c r="P5" s="19"/>
    </row>
    <row r="6" spans="1:16" s="8" customFormat="1" x14ac:dyDescent="0.3">
      <c r="A6" s="5" t="s">
        <v>8</v>
      </c>
      <c r="B6" s="5" t="s">
        <v>9</v>
      </c>
      <c r="C6" s="5" t="s">
        <v>10</v>
      </c>
      <c r="D6" s="7">
        <v>800</v>
      </c>
      <c r="E6" s="5">
        <v>138</v>
      </c>
      <c r="F6" s="7">
        <f t="shared" ref="F6:F14" si="0">E6*D6</f>
        <v>110400</v>
      </c>
      <c r="G6" s="19"/>
      <c r="H6" s="19"/>
      <c r="I6" s="19"/>
      <c r="J6" s="19"/>
      <c r="K6" s="19"/>
      <c r="L6" s="19"/>
      <c r="M6" s="19"/>
      <c r="N6" s="20"/>
      <c r="O6" s="22">
        <f t="shared" ref="O6:O11" si="1">N6*E6</f>
        <v>0</v>
      </c>
      <c r="P6" s="19"/>
    </row>
    <row r="7" spans="1:16" s="8" customFormat="1" x14ac:dyDescent="0.3">
      <c r="A7" s="5" t="s">
        <v>11</v>
      </c>
      <c r="B7" s="5" t="s">
        <v>12</v>
      </c>
      <c r="C7" s="5" t="s">
        <v>13</v>
      </c>
      <c r="D7" s="7">
        <v>550</v>
      </c>
      <c r="E7" s="5">
        <v>2</v>
      </c>
      <c r="F7" s="7">
        <f t="shared" si="0"/>
        <v>1100</v>
      </c>
      <c r="G7" s="19"/>
      <c r="H7" s="19"/>
      <c r="I7" s="19"/>
      <c r="J7" s="19"/>
      <c r="K7" s="19"/>
      <c r="L7" s="19"/>
      <c r="M7" s="19"/>
      <c r="N7" s="20"/>
      <c r="O7" s="22">
        <f t="shared" si="1"/>
        <v>0</v>
      </c>
      <c r="P7" s="19"/>
    </row>
    <row r="8" spans="1:16" s="8" customFormat="1" ht="15" customHeight="1" x14ac:dyDescent="0.3">
      <c r="A8" s="5" t="s">
        <v>14</v>
      </c>
      <c r="B8" s="6" t="s">
        <v>28</v>
      </c>
      <c r="C8" s="5" t="s">
        <v>15</v>
      </c>
      <c r="D8" s="7">
        <v>650</v>
      </c>
      <c r="E8" s="5">
        <v>2</v>
      </c>
      <c r="F8" s="7">
        <f t="shared" si="0"/>
        <v>1300</v>
      </c>
      <c r="G8" s="19"/>
      <c r="H8" s="19"/>
      <c r="I8" s="19"/>
      <c r="J8" s="19"/>
      <c r="K8" s="19"/>
      <c r="L8" s="19"/>
      <c r="M8" s="19"/>
      <c r="N8" s="20"/>
      <c r="O8" s="22">
        <f t="shared" si="1"/>
        <v>0</v>
      </c>
      <c r="P8" s="19"/>
    </row>
    <row r="9" spans="1:16" s="8" customFormat="1" x14ac:dyDescent="0.3">
      <c r="A9" s="5" t="s">
        <v>16</v>
      </c>
      <c r="B9" s="6" t="s">
        <v>51</v>
      </c>
      <c r="C9" s="5" t="s">
        <v>52</v>
      </c>
      <c r="D9" s="7">
        <v>550</v>
      </c>
      <c r="E9" s="5">
        <v>2</v>
      </c>
      <c r="F9" s="7">
        <f t="shared" si="0"/>
        <v>1100</v>
      </c>
      <c r="G9" s="19"/>
      <c r="H9" s="19"/>
      <c r="I9" s="19"/>
      <c r="J9" s="19"/>
      <c r="K9" s="19"/>
      <c r="L9" s="19"/>
      <c r="M9" s="19"/>
      <c r="N9" s="20"/>
      <c r="O9" s="22">
        <f t="shared" si="1"/>
        <v>0</v>
      </c>
      <c r="P9" s="19"/>
    </row>
    <row r="10" spans="1:16" s="8" customFormat="1" x14ac:dyDescent="0.3">
      <c r="A10" s="5" t="s">
        <v>19</v>
      </c>
      <c r="B10" s="6" t="s">
        <v>53</v>
      </c>
      <c r="C10" s="5" t="s">
        <v>54</v>
      </c>
      <c r="D10" s="7">
        <v>650</v>
      </c>
      <c r="E10" s="5">
        <v>2</v>
      </c>
      <c r="F10" s="7">
        <f t="shared" si="0"/>
        <v>1300</v>
      </c>
      <c r="G10" s="19"/>
      <c r="H10" s="19"/>
      <c r="I10" s="19"/>
      <c r="J10" s="19"/>
      <c r="K10" s="19"/>
      <c r="L10" s="19"/>
      <c r="M10" s="19"/>
      <c r="N10" s="20"/>
      <c r="O10" s="22">
        <f t="shared" si="1"/>
        <v>0</v>
      </c>
      <c r="P10" s="19"/>
    </row>
    <row r="11" spans="1:16" s="8" customFormat="1" x14ac:dyDescent="0.3">
      <c r="A11" s="5" t="s">
        <v>22</v>
      </c>
      <c r="B11" s="5" t="s">
        <v>17</v>
      </c>
      <c r="C11" s="5" t="s">
        <v>18</v>
      </c>
      <c r="D11" s="7">
        <v>35</v>
      </c>
      <c r="E11" s="5">
        <v>27</v>
      </c>
      <c r="F11" s="7">
        <f t="shared" si="0"/>
        <v>945</v>
      </c>
      <c r="G11" s="19"/>
      <c r="H11" s="19"/>
      <c r="I11" s="19"/>
      <c r="J11" s="19"/>
      <c r="K11" s="19"/>
      <c r="L11" s="19"/>
      <c r="M11" s="19"/>
      <c r="N11" s="20"/>
      <c r="O11" s="22">
        <f t="shared" si="1"/>
        <v>0</v>
      </c>
      <c r="P11" s="19"/>
    </row>
    <row r="12" spans="1:16" s="8" customFormat="1" x14ac:dyDescent="0.3">
      <c r="A12" s="5" t="s">
        <v>25</v>
      </c>
      <c r="B12" s="9" t="s">
        <v>20</v>
      </c>
      <c r="C12" s="5" t="s">
        <v>21</v>
      </c>
      <c r="D12" s="7">
        <v>37</v>
      </c>
      <c r="E12" s="5">
        <v>65</v>
      </c>
      <c r="F12" s="7">
        <f t="shared" si="0"/>
        <v>2405</v>
      </c>
      <c r="G12" s="19"/>
      <c r="H12" s="19"/>
      <c r="I12" s="19"/>
      <c r="J12" s="19"/>
      <c r="K12" s="19"/>
      <c r="L12" s="19"/>
      <c r="M12" s="19"/>
      <c r="N12" s="20"/>
      <c r="O12" s="22">
        <f>N12*E11</f>
        <v>0</v>
      </c>
      <c r="P12" s="19"/>
    </row>
    <row r="13" spans="1:16" ht="22.2" customHeight="1" x14ac:dyDescent="0.3">
      <c r="A13" s="5" t="s">
        <v>55</v>
      </c>
      <c r="B13" s="9" t="s">
        <v>23</v>
      </c>
      <c r="C13" s="9" t="s">
        <v>24</v>
      </c>
      <c r="D13" s="7">
        <v>480</v>
      </c>
      <c r="E13" s="9">
        <v>2</v>
      </c>
      <c r="F13" s="7">
        <f t="shared" si="0"/>
        <v>960</v>
      </c>
      <c r="G13" s="19"/>
      <c r="H13" s="19"/>
      <c r="I13" s="19"/>
      <c r="J13" s="19"/>
      <c r="K13" s="19"/>
      <c r="L13" s="19"/>
      <c r="M13" s="19"/>
      <c r="N13" s="20"/>
      <c r="O13" s="22">
        <f>N13*E12</f>
        <v>0</v>
      </c>
      <c r="P13" s="19"/>
    </row>
    <row r="14" spans="1:16" x14ac:dyDescent="0.3">
      <c r="A14" s="5" t="s">
        <v>56</v>
      </c>
      <c r="B14" s="9" t="s">
        <v>26</v>
      </c>
      <c r="C14" s="9" t="s">
        <v>27</v>
      </c>
      <c r="D14" s="7">
        <v>520</v>
      </c>
      <c r="E14" s="9">
        <v>2</v>
      </c>
      <c r="F14" s="7">
        <f t="shared" si="0"/>
        <v>1040</v>
      </c>
      <c r="G14" s="19"/>
      <c r="H14" s="19"/>
      <c r="I14" s="19"/>
      <c r="J14" s="19"/>
      <c r="K14" s="19"/>
      <c r="L14" s="19"/>
      <c r="M14" s="19"/>
      <c r="N14" s="20"/>
      <c r="O14" s="22">
        <f>N14*E13</f>
        <v>0</v>
      </c>
      <c r="P14" s="19"/>
    </row>
    <row r="15" spans="1:16" x14ac:dyDescent="0.3">
      <c r="F15" s="25">
        <f>SUM(F5:F14)</f>
        <v>133150</v>
      </c>
      <c r="N15" s="23" t="s">
        <v>48</v>
      </c>
      <c r="O15" s="24">
        <f>SUM(O5:O13)</f>
        <v>0</v>
      </c>
    </row>
    <row r="16" spans="1:16" x14ac:dyDescent="0.3">
      <c r="N16" s="21" t="s">
        <v>49</v>
      </c>
    </row>
  </sheetData>
  <pageMargins left="0.7" right="0.7" top="0.75" bottom="0.75" header="0.3" footer="0.3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5178F-545B-48C2-A66B-18B5889B3432}">
  <sheetPr>
    <pageSetUpPr fitToPage="1"/>
  </sheetPr>
  <dimension ref="A2:P16"/>
  <sheetViews>
    <sheetView topLeftCell="B1" zoomScale="88" zoomScaleNormal="88" workbookViewId="0">
      <pane ySplit="4" topLeftCell="A5" activePane="bottomLeft" state="frozen"/>
      <selection sqref="A1:I13"/>
      <selection pane="bottomLeft" activeCell="F16" sqref="F16"/>
    </sheetView>
  </sheetViews>
  <sheetFormatPr defaultColWidth="14.5546875" defaultRowHeight="14.4" x14ac:dyDescent="0.3"/>
  <cols>
    <col min="1" max="1" width="8.6640625" style="1" customWidth="1"/>
    <col min="2" max="2" width="73.109375" style="1" customWidth="1"/>
    <col min="3" max="4" width="12.6640625" style="1" customWidth="1"/>
    <col min="5" max="5" width="16.33203125" style="1" customWidth="1"/>
    <col min="6" max="6" width="16.33203125" style="11" customWidth="1"/>
    <col min="7" max="7" width="14.88671875" customWidth="1"/>
    <col min="8" max="8" width="14.44140625" customWidth="1"/>
    <col min="9" max="9" width="9.6640625" customWidth="1"/>
    <col min="10" max="10" width="15.109375" customWidth="1"/>
    <col min="11" max="11" width="10.109375" customWidth="1"/>
    <col min="12" max="12" width="10.5546875" customWidth="1"/>
    <col min="14" max="15" width="17.109375" customWidth="1"/>
    <col min="17" max="16384" width="14.5546875" style="1"/>
  </cols>
  <sheetData>
    <row r="2" spans="1:16" x14ac:dyDescent="0.3">
      <c r="B2" s="15" t="s">
        <v>32</v>
      </c>
    </row>
    <row r="4" spans="1:16" s="14" customFormat="1" ht="78" customHeight="1" x14ac:dyDescent="0.3">
      <c r="A4" s="12" t="s">
        <v>0</v>
      </c>
      <c r="B4" s="12" t="s">
        <v>1</v>
      </c>
      <c r="C4" s="12" t="s">
        <v>2</v>
      </c>
      <c r="D4" s="12" t="s">
        <v>3</v>
      </c>
      <c r="E4" s="2" t="s">
        <v>37</v>
      </c>
      <c r="F4" s="13" t="s">
        <v>4</v>
      </c>
      <c r="G4" s="16" t="s">
        <v>38</v>
      </c>
      <c r="H4" s="16" t="s">
        <v>39</v>
      </c>
      <c r="I4" s="16" t="s">
        <v>40</v>
      </c>
      <c r="J4" s="16" t="s">
        <v>41</v>
      </c>
      <c r="K4" s="16" t="s">
        <v>42</v>
      </c>
      <c r="L4" s="16" t="s">
        <v>43</v>
      </c>
      <c r="M4" s="16" t="s">
        <v>44</v>
      </c>
      <c r="N4" s="17" t="s">
        <v>45</v>
      </c>
      <c r="O4" s="17" t="s">
        <v>47</v>
      </c>
      <c r="P4" s="18" t="s">
        <v>46</v>
      </c>
    </row>
    <row r="5" spans="1:16" s="8" customFormat="1" ht="60" customHeight="1" x14ac:dyDescent="0.3">
      <c r="A5" s="5" t="s">
        <v>5</v>
      </c>
      <c r="B5" s="6" t="s">
        <v>6</v>
      </c>
      <c r="C5" s="5" t="s">
        <v>7</v>
      </c>
      <c r="D5" s="7">
        <v>1400</v>
      </c>
      <c r="E5" s="5">
        <v>30</v>
      </c>
      <c r="F5" s="7">
        <f>E5*D5</f>
        <v>42000</v>
      </c>
      <c r="G5" s="19"/>
      <c r="H5" s="19"/>
      <c r="I5" s="19"/>
      <c r="J5" s="19"/>
      <c r="K5" s="19"/>
      <c r="L5" s="19"/>
      <c r="M5" s="19"/>
      <c r="N5" s="20"/>
      <c r="O5" s="22">
        <f>N5*E5</f>
        <v>0</v>
      </c>
      <c r="P5" s="19"/>
    </row>
    <row r="6" spans="1:16" s="8" customFormat="1" x14ac:dyDescent="0.3">
      <c r="A6" s="5" t="s">
        <v>8</v>
      </c>
      <c r="B6" s="5" t="s">
        <v>9</v>
      </c>
      <c r="C6" s="5" t="s">
        <v>10</v>
      </c>
      <c r="D6" s="7">
        <v>800</v>
      </c>
      <c r="E6" s="5">
        <v>498</v>
      </c>
      <c r="F6" s="7">
        <f t="shared" ref="F6:F14" si="0">E6*D6</f>
        <v>398400</v>
      </c>
      <c r="G6" s="19"/>
      <c r="H6" s="19"/>
      <c r="I6" s="19"/>
      <c r="J6" s="19"/>
      <c r="K6" s="19"/>
      <c r="L6" s="19"/>
      <c r="M6" s="19"/>
      <c r="N6" s="20"/>
      <c r="O6" s="22">
        <f t="shared" ref="O6:O12" si="1">N6*E6</f>
        <v>0</v>
      </c>
      <c r="P6" s="19"/>
    </row>
    <row r="7" spans="1:16" s="8" customFormat="1" x14ac:dyDescent="0.3">
      <c r="A7" s="5" t="s">
        <v>11</v>
      </c>
      <c r="B7" s="5" t="s">
        <v>12</v>
      </c>
      <c r="C7" s="5" t="s">
        <v>13</v>
      </c>
      <c r="D7" s="7">
        <v>550</v>
      </c>
      <c r="E7" s="5">
        <v>5</v>
      </c>
      <c r="F7" s="7">
        <f t="shared" si="0"/>
        <v>2750</v>
      </c>
      <c r="G7" s="19"/>
      <c r="H7" s="19"/>
      <c r="I7" s="19"/>
      <c r="J7" s="19"/>
      <c r="K7" s="19"/>
      <c r="L7" s="19"/>
      <c r="M7" s="19"/>
      <c r="N7" s="20"/>
      <c r="O7" s="22">
        <f t="shared" si="1"/>
        <v>0</v>
      </c>
      <c r="P7" s="19"/>
    </row>
    <row r="8" spans="1:16" s="8" customFormat="1" ht="15" customHeight="1" x14ac:dyDescent="0.3">
      <c r="A8" s="5" t="s">
        <v>14</v>
      </c>
      <c r="B8" s="6" t="s">
        <v>28</v>
      </c>
      <c r="C8" s="5" t="s">
        <v>15</v>
      </c>
      <c r="D8" s="7">
        <v>650</v>
      </c>
      <c r="E8" s="5">
        <v>5</v>
      </c>
      <c r="F8" s="7">
        <f t="shared" si="0"/>
        <v>3250</v>
      </c>
      <c r="G8" s="19"/>
      <c r="H8" s="19"/>
      <c r="I8" s="19"/>
      <c r="J8" s="19"/>
      <c r="K8" s="19"/>
      <c r="L8" s="19"/>
      <c r="M8" s="19"/>
      <c r="N8" s="20"/>
      <c r="O8" s="22">
        <f t="shared" si="1"/>
        <v>0</v>
      </c>
      <c r="P8" s="19"/>
    </row>
    <row r="9" spans="1:16" s="8" customFormat="1" x14ac:dyDescent="0.3">
      <c r="A9" s="5" t="s">
        <v>16</v>
      </c>
      <c r="B9" s="6" t="s">
        <v>51</v>
      </c>
      <c r="C9" s="5" t="s">
        <v>52</v>
      </c>
      <c r="D9" s="7">
        <v>550</v>
      </c>
      <c r="E9" s="5">
        <v>2</v>
      </c>
      <c r="F9" s="7">
        <f t="shared" si="0"/>
        <v>1100</v>
      </c>
      <c r="G9" s="19"/>
      <c r="H9" s="19"/>
      <c r="I9" s="19"/>
      <c r="J9" s="19"/>
      <c r="K9" s="19"/>
      <c r="L9" s="19"/>
      <c r="M9" s="19"/>
      <c r="N9" s="20"/>
      <c r="O9" s="22">
        <f t="shared" si="1"/>
        <v>0</v>
      </c>
      <c r="P9" s="19"/>
    </row>
    <row r="10" spans="1:16" s="8" customFormat="1" x14ac:dyDescent="0.3">
      <c r="A10" s="5" t="s">
        <v>19</v>
      </c>
      <c r="B10" s="6" t="s">
        <v>53</v>
      </c>
      <c r="C10" s="5" t="s">
        <v>54</v>
      </c>
      <c r="D10" s="7">
        <v>650</v>
      </c>
      <c r="E10" s="5">
        <v>2</v>
      </c>
      <c r="F10" s="7">
        <f t="shared" si="0"/>
        <v>1300</v>
      </c>
      <c r="G10" s="19"/>
      <c r="H10" s="19"/>
      <c r="I10" s="19"/>
      <c r="J10" s="19"/>
      <c r="K10" s="19"/>
      <c r="L10" s="19"/>
      <c r="M10" s="19"/>
      <c r="N10" s="20"/>
      <c r="O10" s="22">
        <f t="shared" si="1"/>
        <v>0</v>
      </c>
      <c r="P10" s="19"/>
    </row>
    <row r="11" spans="1:16" s="8" customFormat="1" x14ac:dyDescent="0.3">
      <c r="A11" s="5" t="s">
        <v>22</v>
      </c>
      <c r="B11" s="5" t="s">
        <v>17</v>
      </c>
      <c r="C11" s="5" t="s">
        <v>18</v>
      </c>
      <c r="D11" s="7">
        <v>35</v>
      </c>
      <c r="E11" s="5">
        <v>101</v>
      </c>
      <c r="F11" s="7">
        <f t="shared" si="0"/>
        <v>3535</v>
      </c>
      <c r="G11" s="19"/>
      <c r="H11" s="19"/>
      <c r="I11" s="19"/>
      <c r="J11" s="19"/>
      <c r="K11" s="19"/>
      <c r="L11" s="19"/>
      <c r="M11" s="19"/>
      <c r="N11" s="20"/>
      <c r="O11" s="22">
        <f t="shared" si="1"/>
        <v>0</v>
      </c>
      <c r="P11" s="19"/>
    </row>
    <row r="12" spans="1:16" s="8" customFormat="1" x14ac:dyDescent="0.3">
      <c r="A12" s="5" t="s">
        <v>25</v>
      </c>
      <c r="B12" s="9" t="s">
        <v>20</v>
      </c>
      <c r="C12" s="5" t="s">
        <v>21</v>
      </c>
      <c r="D12" s="7">
        <v>37</v>
      </c>
      <c r="E12" s="5">
        <v>236</v>
      </c>
      <c r="F12" s="7">
        <f t="shared" si="0"/>
        <v>8732</v>
      </c>
      <c r="G12" s="19"/>
      <c r="H12" s="19"/>
      <c r="I12" s="19"/>
      <c r="J12" s="19"/>
      <c r="K12" s="19"/>
      <c r="L12" s="19"/>
      <c r="M12" s="19"/>
      <c r="N12" s="20"/>
      <c r="O12" s="22">
        <f t="shared" si="1"/>
        <v>0</v>
      </c>
      <c r="P12" s="19"/>
    </row>
    <row r="13" spans="1:16" ht="22.2" customHeight="1" x14ac:dyDescent="0.3">
      <c r="A13" s="5" t="s">
        <v>55</v>
      </c>
      <c r="B13" s="9" t="s">
        <v>23</v>
      </c>
      <c r="C13" s="9" t="s">
        <v>24</v>
      </c>
      <c r="D13" s="7">
        <v>480</v>
      </c>
      <c r="E13" s="5">
        <v>8</v>
      </c>
      <c r="F13" s="7">
        <f t="shared" si="0"/>
        <v>3840</v>
      </c>
      <c r="G13" s="19"/>
      <c r="H13" s="19"/>
      <c r="I13" s="19"/>
      <c r="J13" s="19"/>
      <c r="K13" s="19"/>
      <c r="L13" s="19"/>
      <c r="M13" s="19"/>
      <c r="N13" s="20"/>
      <c r="O13" s="22">
        <f t="shared" ref="O13:O14" si="2">N13*E13</f>
        <v>0</v>
      </c>
      <c r="P13" s="19"/>
    </row>
    <row r="14" spans="1:16" x14ac:dyDescent="0.3">
      <c r="A14" s="5" t="s">
        <v>56</v>
      </c>
      <c r="B14" s="9" t="s">
        <v>26</v>
      </c>
      <c r="C14" s="9" t="s">
        <v>27</v>
      </c>
      <c r="D14" s="7">
        <v>520</v>
      </c>
      <c r="E14" s="5">
        <v>8</v>
      </c>
      <c r="F14" s="7">
        <f t="shared" si="0"/>
        <v>4160</v>
      </c>
      <c r="G14" s="19"/>
      <c r="H14" s="19"/>
      <c r="I14" s="19"/>
      <c r="J14" s="19"/>
      <c r="K14" s="19"/>
      <c r="L14" s="19"/>
      <c r="M14" s="19"/>
      <c r="N14" s="20"/>
      <c r="O14" s="22">
        <f t="shared" si="2"/>
        <v>0</v>
      </c>
      <c r="P14" s="19"/>
    </row>
    <row r="15" spans="1:16" x14ac:dyDescent="0.3">
      <c r="F15" s="25">
        <f>SUM(F5:F14)</f>
        <v>469067</v>
      </c>
      <c r="N15" s="23" t="s">
        <v>48</v>
      </c>
      <c r="O15" s="24">
        <f>SUM(O5:O12)</f>
        <v>0</v>
      </c>
    </row>
    <row r="16" spans="1:16" x14ac:dyDescent="0.3">
      <c r="N16" s="21" t="s">
        <v>49</v>
      </c>
    </row>
  </sheetData>
  <pageMargins left="0.7" right="0.7" top="0.75" bottom="0.75" header="0.3" footer="0.3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3197F-72AD-4385-8FCB-13C1D6A658F5}">
  <sheetPr>
    <pageSetUpPr fitToPage="1"/>
  </sheetPr>
  <dimension ref="A2:P16"/>
  <sheetViews>
    <sheetView topLeftCell="B1" zoomScale="88" zoomScaleNormal="88" workbookViewId="0">
      <pane ySplit="4" topLeftCell="A5" activePane="bottomLeft" state="frozen"/>
      <selection sqref="A1:I13"/>
      <selection pane="bottomLeft" activeCell="F15" sqref="F15"/>
    </sheetView>
  </sheetViews>
  <sheetFormatPr defaultColWidth="14.5546875" defaultRowHeight="14.4" x14ac:dyDescent="0.3"/>
  <cols>
    <col min="1" max="1" width="8.6640625" style="1" customWidth="1"/>
    <col min="2" max="2" width="73.109375" style="1" customWidth="1"/>
    <col min="3" max="4" width="12.6640625" style="1" customWidth="1"/>
    <col min="5" max="5" width="16.33203125" style="1" customWidth="1"/>
    <col min="6" max="6" width="16.33203125" style="11" customWidth="1"/>
    <col min="7" max="7" width="14.88671875" customWidth="1"/>
    <col min="8" max="8" width="14.44140625" customWidth="1"/>
    <col min="9" max="9" width="9.6640625" customWidth="1"/>
    <col min="10" max="10" width="15.109375" customWidth="1"/>
    <col min="11" max="11" width="10.109375" customWidth="1"/>
    <col min="12" max="12" width="10.5546875" customWidth="1"/>
    <col min="14" max="15" width="17.109375" customWidth="1"/>
    <col min="17" max="16384" width="14.5546875" style="1"/>
  </cols>
  <sheetData>
    <row r="2" spans="1:16" x14ac:dyDescent="0.3">
      <c r="B2" s="15" t="s">
        <v>33</v>
      </c>
    </row>
    <row r="4" spans="1:16" s="4" customFormat="1" ht="78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37</v>
      </c>
      <c r="F4" s="3" t="s">
        <v>4</v>
      </c>
      <c r="G4" s="16" t="s">
        <v>38</v>
      </c>
      <c r="H4" s="16" t="s">
        <v>39</v>
      </c>
      <c r="I4" s="16" t="s">
        <v>40</v>
      </c>
      <c r="J4" s="16" t="s">
        <v>41</v>
      </c>
      <c r="K4" s="16" t="s">
        <v>42</v>
      </c>
      <c r="L4" s="16" t="s">
        <v>43</v>
      </c>
      <c r="M4" s="16" t="s">
        <v>44</v>
      </c>
      <c r="N4" s="17" t="s">
        <v>45</v>
      </c>
      <c r="O4" s="17" t="s">
        <v>47</v>
      </c>
      <c r="P4" s="18" t="s">
        <v>46</v>
      </c>
    </row>
    <row r="5" spans="1:16" s="8" customFormat="1" ht="60" customHeight="1" x14ac:dyDescent="0.3">
      <c r="A5" s="5" t="s">
        <v>5</v>
      </c>
      <c r="B5" s="6" t="s">
        <v>6</v>
      </c>
      <c r="C5" s="5" t="s">
        <v>7</v>
      </c>
      <c r="D5" s="7">
        <v>1400</v>
      </c>
      <c r="E5" s="5">
        <v>20</v>
      </c>
      <c r="F5" s="7">
        <f>E5*D5</f>
        <v>28000</v>
      </c>
      <c r="G5" s="19"/>
      <c r="H5" s="19"/>
      <c r="I5" s="19"/>
      <c r="J5" s="19"/>
      <c r="K5" s="19"/>
      <c r="L5" s="19"/>
      <c r="M5" s="19"/>
      <c r="N5" s="20"/>
      <c r="O5" s="22">
        <f>N5*E5</f>
        <v>0</v>
      </c>
      <c r="P5" s="19"/>
    </row>
    <row r="6" spans="1:16" s="8" customFormat="1" x14ac:dyDescent="0.3">
      <c r="A6" s="5" t="s">
        <v>8</v>
      </c>
      <c r="B6" s="5" t="s">
        <v>9</v>
      </c>
      <c r="C6" s="5" t="s">
        <v>10</v>
      </c>
      <c r="D6" s="7">
        <v>800</v>
      </c>
      <c r="E6" s="5">
        <v>309</v>
      </c>
      <c r="F6" s="7">
        <f t="shared" ref="F6:F14" si="0">E6*D6</f>
        <v>247200</v>
      </c>
      <c r="G6" s="19"/>
      <c r="H6" s="19"/>
      <c r="I6" s="19"/>
      <c r="J6" s="19"/>
      <c r="K6" s="19"/>
      <c r="L6" s="19"/>
      <c r="M6" s="19"/>
      <c r="N6" s="20"/>
      <c r="O6" s="22">
        <f t="shared" ref="O6:O12" si="1">N6*E6</f>
        <v>0</v>
      </c>
      <c r="P6" s="19"/>
    </row>
    <row r="7" spans="1:16" s="8" customFormat="1" x14ac:dyDescent="0.3">
      <c r="A7" s="5" t="s">
        <v>11</v>
      </c>
      <c r="B7" s="5" t="s">
        <v>12</v>
      </c>
      <c r="C7" s="5" t="s">
        <v>13</v>
      </c>
      <c r="D7" s="7">
        <v>550</v>
      </c>
      <c r="E7" s="5">
        <v>3</v>
      </c>
      <c r="F7" s="7">
        <f t="shared" si="0"/>
        <v>1650</v>
      </c>
      <c r="G7" s="19"/>
      <c r="H7" s="19"/>
      <c r="I7" s="19"/>
      <c r="J7" s="19"/>
      <c r="K7" s="19"/>
      <c r="L7" s="19"/>
      <c r="M7" s="19"/>
      <c r="N7" s="20"/>
      <c r="O7" s="22">
        <f t="shared" si="1"/>
        <v>0</v>
      </c>
      <c r="P7" s="19"/>
    </row>
    <row r="8" spans="1:16" s="8" customFormat="1" ht="15" customHeight="1" x14ac:dyDescent="0.3">
      <c r="A8" s="5" t="s">
        <v>14</v>
      </c>
      <c r="B8" s="6" t="s">
        <v>28</v>
      </c>
      <c r="C8" s="5" t="s">
        <v>15</v>
      </c>
      <c r="D8" s="7">
        <v>650</v>
      </c>
      <c r="E8" s="5">
        <v>3</v>
      </c>
      <c r="F8" s="7">
        <f t="shared" si="0"/>
        <v>1950</v>
      </c>
      <c r="G8" s="19"/>
      <c r="H8" s="19"/>
      <c r="I8" s="19"/>
      <c r="J8" s="19"/>
      <c r="K8" s="19"/>
      <c r="L8" s="19"/>
      <c r="M8" s="19"/>
      <c r="N8" s="20"/>
      <c r="O8" s="22">
        <f t="shared" si="1"/>
        <v>0</v>
      </c>
      <c r="P8" s="19"/>
    </row>
    <row r="9" spans="1:16" s="8" customFormat="1" x14ac:dyDescent="0.3">
      <c r="A9" s="5" t="s">
        <v>16</v>
      </c>
      <c r="B9" s="6" t="s">
        <v>51</v>
      </c>
      <c r="C9" s="5" t="s">
        <v>52</v>
      </c>
      <c r="D9" s="7">
        <v>550</v>
      </c>
      <c r="E9" s="5">
        <v>2</v>
      </c>
      <c r="F9" s="7">
        <f t="shared" si="0"/>
        <v>1100</v>
      </c>
      <c r="G9" s="19"/>
      <c r="H9" s="19"/>
      <c r="I9" s="19"/>
      <c r="J9" s="19"/>
      <c r="K9" s="19"/>
      <c r="L9" s="19"/>
      <c r="M9" s="19"/>
      <c r="N9" s="20"/>
      <c r="O9" s="22">
        <f t="shared" si="1"/>
        <v>0</v>
      </c>
      <c r="P9" s="19"/>
    </row>
    <row r="10" spans="1:16" s="8" customFormat="1" x14ac:dyDescent="0.3">
      <c r="A10" s="5" t="s">
        <v>19</v>
      </c>
      <c r="B10" s="6" t="s">
        <v>53</v>
      </c>
      <c r="C10" s="5" t="s">
        <v>54</v>
      </c>
      <c r="D10" s="7">
        <v>650</v>
      </c>
      <c r="E10" s="5">
        <v>2</v>
      </c>
      <c r="F10" s="7">
        <f t="shared" si="0"/>
        <v>1300</v>
      </c>
      <c r="G10" s="19"/>
      <c r="H10" s="19"/>
      <c r="I10" s="19"/>
      <c r="J10" s="19"/>
      <c r="K10" s="19"/>
      <c r="L10" s="19"/>
      <c r="M10" s="19"/>
      <c r="N10" s="20"/>
      <c r="O10" s="22">
        <f t="shared" si="1"/>
        <v>0</v>
      </c>
      <c r="P10" s="19"/>
    </row>
    <row r="11" spans="1:16" s="8" customFormat="1" x14ac:dyDescent="0.3">
      <c r="A11" s="5" t="s">
        <v>22</v>
      </c>
      <c r="B11" s="5" t="s">
        <v>17</v>
      </c>
      <c r="C11" s="5" t="s">
        <v>18</v>
      </c>
      <c r="D11" s="7">
        <v>35</v>
      </c>
      <c r="E11" s="5">
        <v>62</v>
      </c>
      <c r="F11" s="7">
        <f t="shared" si="0"/>
        <v>2170</v>
      </c>
      <c r="G11" s="19"/>
      <c r="H11" s="19"/>
      <c r="I11" s="19"/>
      <c r="J11" s="19"/>
      <c r="K11" s="19"/>
      <c r="L11" s="19"/>
      <c r="M11" s="19"/>
      <c r="N11" s="20"/>
      <c r="O11" s="22">
        <f t="shared" si="1"/>
        <v>0</v>
      </c>
      <c r="P11" s="19"/>
    </row>
    <row r="12" spans="1:16" s="8" customFormat="1" x14ac:dyDescent="0.3">
      <c r="A12" s="5" t="s">
        <v>25</v>
      </c>
      <c r="B12" s="9" t="s">
        <v>20</v>
      </c>
      <c r="C12" s="5" t="s">
        <v>21</v>
      </c>
      <c r="D12" s="7">
        <v>37</v>
      </c>
      <c r="E12" s="5">
        <v>146</v>
      </c>
      <c r="F12" s="7">
        <f t="shared" si="0"/>
        <v>5402</v>
      </c>
      <c r="G12" s="19"/>
      <c r="H12" s="19"/>
      <c r="I12" s="19"/>
      <c r="J12" s="19"/>
      <c r="K12" s="19"/>
      <c r="L12" s="19"/>
      <c r="M12" s="19"/>
      <c r="N12" s="20"/>
      <c r="O12" s="22">
        <f t="shared" si="1"/>
        <v>0</v>
      </c>
      <c r="P12" s="19"/>
    </row>
    <row r="13" spans="1:16" ht="22.2" customHeight="1" x14ac:dyDescent="0.3">
      <c r="A13" s="5" t="s">
        <v>55</v>
      </c>
      <c r="B13" s="9" t="s">
        <v>23</v>
      </c>
      <c r="C13" s="9" t="s">
        <v>24</v>
      </c>
      <c r="D13" s="7">
        <v>480</v>
      </c>
      <c r="E13" s="5">
        <v>8</v>
      </c>
      <c r="F13" s="7">
        <f t="shared" si="0"/>
        <v>3840</v>
      </c>
      <c r="G13" s="19"/>
      <c r="H13" s="19"/>
      <c r="I13" s="19"/>
      <c r="J13" s="19"/>
      <c r="K13" s="19"/>
      <c r="L13" s="19"/>
      <c r="M13" s="19"/>
      <c r="N13" s="20"/>
      <c r="O13" s="22">
        <f t="shared" ref="O13:O14" si="2">N13*E13</f>
        <v>0</v>
      </c>
      <c r="P13" s="19"/>
    </row>
    <row r="14" spans="1:16" x14ac:dyDescent="0.3">
      <c r="A14" s="5" t="s">
        <v>56</v>
      </c>
      <c r="B14" s="9" t="s">
        <v>26</v>
      </c>
      <c r="C14" s="9" t="s">
        <v>27</v>
      </c>
      <c r="D14" s="7">
        <v>520</v>
      </c>
      <c r="E14" s="5">
        <v>8</v>
      </c>
      <c r="F14" s="7">
        <f t="shared" si="0"/>
        <v>4160</v>
      </c>
      <c r="G14" s="19"/>
      <c r="H14" s="19"/>
      <c r="I14" s="19"/>
      <c r="J14" s="19"/>
      <c r="K14" s="19"/>
      <c r="L14" s="19"/>
      <c r="M14" s="19"/>
      <c r="N14" s="20"/>
      <c r="O14" s="22">
        <f t="shared" si="2"/>
        <v>0</v>
      </c>
      <c r="P14" s="19"/>
    </row>
    <row r="15" spans="1:16" x14ac:dyDescent="0.3">
      <c r="F15" s="25">
        <f>SUM(F5:F14)</f>
        <v>296772</v>
      </c>
      <c r="N15" s="23" t="s">
        <v>48</v>
      </c>
      <c r="O15" s="24">
        <f>SUM(O5:O12)</f>
        <v>0</v>
      </c>
    </row>
    <row r="16" spans="1:16" x14ac:dyDescent="0.3">
      <c r="N16" s="21" t="s">
        <v>49</v>
      </c>
    </row>
  </sheetData>
  <pageMargins left="0.7" right="0.7" top="0.75" bottom="0.75" header="0.3" footer="0.3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38890-A892-4175-97B6-5C46B33D4F4F}">
  <sheetPr>
    <pageSetUpPr fitToPage="1"/>
  </sheetPr>
  <dimension ref="A2:P16"/>
  <sheetViews>
    <sheetView zoomScale="88" zoomScaleNormal="88" workbookViewId="0">
      <pane ySplit="4" topLeftCell="A5" activePane="bottomLeft" state="frozen"/>
      <selection sqref="A1:I13"/>
      <selection pane="bottomLeft" activeCell="F16" sqref="F16"/>
    </sheetView>
  </sheetViews>
  <sheetFormatPr defaultColWidth="14.5546875" defaultRowHeight="14.4" x14ac:dyDescent="0.3"/>
  <cols>
    <col min="1" max="1" width="8.6640625" style="1" customWidth="1"/>
    <col min="2" max="2" width="73.109375" style="1" customWidth="1"/>
    <col min="3" max="4" width="12.6640625" style="1" customWidth="1"/>
    <col min="5" max="5" width="16.33203125" style="1" customWidth="1"/>
    <col min="6" max="6" width="16.33203125" style="11" customWidth="1"/>
    <col min="7" max="7" width="14.88671875" customWidth="1"/>
    <col min="8" max="8" width="14.44140625" customWidth="1"/>
    <col min="9" max="9" width="9.6640625" customWidth="1"/>
    <col min="10" max="10" width="15.109375" customWidth="1"/>
    <col min="11" max="11" width="10.109375" customWidth="1"/>
    <col min="12" max="12" width="10.5546875" customWidth="1"/>
    <col min="14" max="15" width="17.109375" customWidth="1"/>
    <col min="17" max="16384" width="14.5546875" style="1"/>
  </cols>
  <sheetData>
    <row r="2" spans="1:16" x14ac:dyDescent="0.3">
      <c r="B2" s="15" t="s">
        <v>34</v>
      </c>
    </row>
    <row r="4" spans="1:16" s="4" customFormat="1" ht="78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37</v>
      </c>
      <c r="F4" s="3" t="s">
        <v>4</v>
      </c>
      <c r="G4" s="16" t="s">
        <v>38</v>
      </c>
      <c r="H4" s="16" t="s">
        <v>39</v>
      </c>
      <c r="I4" s="16" t="s">
        <v>40</v>
      </c>
      <c r="J4" s="16" t="s">
        <v>41</v>
      </c>
      <c r="K4" s="16" t="s">
        <v>42</v>
      </c>
      <c r="L4" s="16" t="s">
        <v>43</v>
      </c>
      <c r="M4" s="16" t="s">
        <v>44</v>
      </c>
      <c r="N4" s="17" t="s">
        <v>45</v>
      </c>
      <c r="O4" s="17" t="s">
        <v>47</v>
      </c>
      <c r="P4" s="18" t="s">
        <v>46</v>
      </c>
    </row>
    <row r="5" spans="1:16" s="8" customFormat="1" ht="60" customHeight="1" x14ac:dyDescent="0.3">
      <c r="A5" s="5" t="s">
        <v>5</v>
      </c>
      <c r="B5" s="6" t="s">
        <v>6</v>
      </c>
      <c r="C5" s="5" t="s">
        <v>7</v>
      </c>
      <c r="D5" s="7">
        <v>1400</v>
      </c>
      <c r="E5" s="5">
        <v>14</v>
      </c>
      <c r="F5" s="7">
        <f>E5*D5</f>
        <v>19600</v>
      </c>
      <c r="G5" s="19"/>
      <c r="H5" s="19"/>
      <c r="I5" s="19"/>
      <c r="J5" s="19"/>
      <c r="K5" s="19"/>
      <c r="L5" s="19"/>
      <c r="M5" s="19"/>
      <c r="N5" s="20"/>
      <c r="O5" s="22">
        <f>N5*E5</f>
        <v>0</v>
      </c>
      <c r="P5" s="19"/>
    </row>
    <row r="6" spans="1:16" s="8" customFormat="1" x14ac:dyDescent="0.3">
      <c r="A6" s="5" t="s">
        <v>8</v>
      </c>
      <c r="B6" s="5" t="s">
        <v>9</v>
      </c>
      <c r="C6" s="5" t="s">
        <v>10</v>
      </c>
      <c r="D6" s="7">
        <v>800</v>
      </c>
      <c r="E6" s="5">
        <v>203</v>
      </c>
      <c r="F6" s="7">
        <f t="shared" ref="F6:F14" si="0">E6*D6</f>
        <v>162400</v>
      </c>
      <c r="G6" s="19"/>
      <c r="H6" s="19"/>
      <c r="I6" s="19"/>
      <c r="J6" s="19"/>
      <c r="K6" s="19"/>
      <c r="L6" s="19"/>
      <c r="M6" s="19"/>
      <c r="N6" s="20"/>
      <c r="O6" s="22">
        <f t="shared" ref="O6:O12" si="1">N6*E6</f>
        <v>0</v>
      </c>
      <c r="P6" s="19"/>
    </row>
    <row r="7" spans="1:16" s="8" customFormat="1" x14ac:dyDescent="0.3">
      <c r="A7" s="5" t="s">
        <v>11</v>
      </c>
      <c r="B7" s="5" t="s">
        <v>12</v>
      </c>
      <c r="C7" s="5" t="s">
        <v>13</v>
      </c>
      <c r="D7" s="7">
        <v>550</v>
      </c>
      <c r="E7" s="5">
        <v>2</v>
      </c>
      <c r="F7" s="7">
        <f t="shared" si="0"/>
        <v>1100</v>
      </c>
      <c r="G7" s="19"/>
      <c r="H7" s="19"/>
      <c r="I7" s="19"/>
      <c r="J7" s="19"/>
      <c r="K7" s="19"/>
      <c r="L7" s="19"/>
      <c r="M7" s="19"/>
      <c r="N7" s="20"/>
      <c r="O7" s="22">
        <f t="shared" si="1"/>
        <v>0</v>
      </c>
      <c r="P7" s="19"/>
    </row>
    <row r="8" spans="1:16" s="8" customFormat="1" ht="15" customHeight="1" x14ac:dyDescent="0.3">
      <c r="A8" s="5" t="s">
        <v>14</v>
      </c>
      <c r="B8" s="6" t="s">
        <v>28</v>
      </c>
      <c r="C8" s="5" t="s">
        <v>15</v>
      </c>
      <c r="D8" s="7">
        <v>650</v>
      </c>
      <c r="E8" s="5">
        <v>2</v>
      </c>
      <c r="F8" s="7">
        <f t="shared" si="0"/>
        <v>1300</v>
      </c>
      <c r="G8" s="19"/>
      <c r="H8" s="19"/>
      <c r="I8" s="19"/>
      <c r="J8" s="19"/>
      <c r="K8" s="19"/>
      <c r="L8" s="19"/>
      <c r="M8" s="19"/>
      <c r="N8" s="20"/>
      <c r="O8" s="22">
        <f t="shared" si="1"/>
        <v>0</v>
      </c>
      <c r="P8" s="19"/>
    </row>
    <row r="9" spans="1:16" s="8" customFormat="1" x14ac:dyDescent="0.3">
      <c r="A9" s="5" t="s">
        <v>16</v>
      </c>
      <c r="B9" s="6" t="s">
        <v>51</v>
      </c>
      <c r="C9" s="5" t="s">
        <v>52</v>
      </c>
      <c r="D9" s="7">
        <v>550</v>
      </c>
      <c r="E9" s="5">
        <v>2</v>
      </c>
      <c r="F9" s="7">
        <f t="shared" si="0"/>
        <v>1100</v>
      </c>
      <c r="G9" s="19"/>
      <c r="H9" s="19"/>
      <c r="I9" s="19"/>
      <c r="J9" s="19"/>
      <c r="K9" s="19"/>
      <c r="L9" s="19"/>
      <c r="M9" s="19"/>
      <c r="N9" s="20"/>
      <c r="O9" s="22">
        <f t="shared" si="1"/>
        <v>0</v>
      </c>
      <c r="P9" s="19"/>
    </row>
    <row r="10" spans="1:16" s="8" customFormat="1" x14ac:dyDescent="0.3">
      <c r="A10" s="5" t="s">
        <v>19</v>
      </c>
      <c r="B10" s="6" t="s">
        <v>53</v>
      </c>
      <c r="C10" s="5" t="s">
        <v>54</v>
      </c>
      <c r="D10" s="7">
        <v>650</v>
      </c>
      <c r="E10" s="5">
        <v>2</v>
      </c>
      <c r="F10" s="7">
        <f t="shared" si="0"/>
        <v>1300</v>
      </c>
      <c r="G10" s="19"/>
      <c r="H10" s="19"/>
      <c r="I10" s="19"/>
      <c r="J10" s="19"/>
      <c r="K10" s="19"/>
      <c r="L10" s="19"/>
      <c r="M10" s="19"/>
      <c r="N10" s="20"/>
      <c r="O10" s="22">
        <f t="shared" si="1"/>
        <v>0</v>
      </c>
      <c r="P10" s="19"/>
    </row>
    <row r="11" spans="1:16" s="8" customFormat="1" x14ac:dyDescent="0.3">
      <c r="A11" s="5" t="s">
        <v>22</v>
      </c>
      <c r="B11" s="5" t="s">
        <v>17</v>
      </c>
      <c r="C11" s="5" t="s">
        <v>18</v>
      </c>
      <c r="D11" s="7">
        <v>35</v>
      </c>
      <c r="E11" s="5">
        <v>41</v>
      </c>
      <c r="F11" s="7">
        <f t="shared" si="0"/>
        <v>1435</v>
      </c>
      <c r="G11" s="19"/>
      <c r="H11" s="19"/>
      <c r="I11" s="19"/>
      <c r="J11" s="19"/>
      <c r="K11" s="19"/>
      <c r="L11" s="19"/>
      <c r="M11" s="19"/>
      <c r="N11" s="20"/>
      <c r="O11" s="22">
        <f t="shared" si="1"/>
        <v>0</v>
      </c>
      <c r="P11" s="19"/>
    </row>
    <row r="12" spans="1:16" s="8" customFormat="1" x14ac:dyDescent="0.3">
      <c r="A12" s="5" t="s">
        <v>25</v>
      </c>
      <c r="B12" s="9" t="s">
        <v>20</v>
      </c>
      <c r="C12" s="5" t="s">
        <v>21</v>
      </c>
      <c r="D12" s="7">
        <v>37</v>
      </c>
      <c r="E12" s="5">
        <v>95</v>
      </c>
      <c r="F12" s="7">
        <f t="shared" si="0"/>
        <v>3515</v>
      </c>
      <c r="G12" s="19"/>
      <c r="H12" s="19"/>
      <c r="I12" s="19"/>
      <c r="J12" s="19"/>
      <c r="K12" s="19"/>
      <c r="L12" s="19"/>
      <c r="M12" s="19"/>
      <c r="N12" s="20"/>
      <c r="O12" s="22">
        <f t="shared" si="1"/>
        <v>0</v>
      </c>
      <c r="P12" s="19"/>
    </row>
    <row r="13" spans="1:16" ht="22.2" customHeight="1" x14ac:dyDescent="0.3">
      <c r="A13" s="5" t="s">
        <v>55</v>
      </c>
      <c r="B13" s="9" t="s">
        <v>23</v>
      </c>
      <c r="C13" s="9" t="s">
        <v>24</v>
      </c>
      <c r="D13" s="7">
        <v>480</v>
      </c>
      <c r="E13" s="5">
        <v>2</v>
      </c>
      <c r="F13" s="7">
        <f t="shared" si="0"/>
        <v>960</v>
      </c>
      <c r="G13" s="19"/>
      <c r="H13" s="19"/>
      <c r="I13" s="19"/>
      <c r="J13" s="19"/>
      <c r="K13" s="19"/>
      <c r="L13" s="19"/>
      <c r="M13" s="19"/>
      <c r="N13" s="20"/>
      <c r="O13" s="22">
        <f t="shared" ref="O13:O14" si="2">N13*E13</f>
        <v>0</v>
      </c>
      <c r="P13" s="19"/>
    </row>
    <row r="14" spans="1:16" x14ac:dyDescent="0.3">
      <c r="A14" s="5" t="s">
        <v>56</v>
      </c>
      <c r="B14" s="9" t="s">
        <v>26</v>
      </c>
      <c r="C14" s="9" t="s">
        <v>27</v>
      </c>
      <c r="D14" s="7">
        <v>520</v>
      </c>
      <c r="E14" s="5">
        <v>2</v>
      </c>
      <c r="F14" s="7">
        <f t="shared" si="0"/>
        <v>1040</v>
      </c>
      <c r="G14" s="19"/>
      <c r="H14" s="19"/>
      <c r="I14" s="19"/>
      <c r="J14" s="19"/>
      <c r="K14" s="19"/>
      <c r="L14" s="19"/>
      <c r="M14" s="19"/>
      <c r="N14" s="20"/>
      <c r="O14" s="22">
        <f t="shared" si="2"/>
        <v>0</v>
      </c>
      <c r="P14" s="19"/>
    </row>
    <row r="15" spans="1:16" x14ac:dyDescent="0.3">
      <c r="F15" s="25">
        <f>SUM(F5:F14)</f>
        <v>193750</v>
      </c>
      <c r="N15" s="23" t="s">
        <v>48</v>
      </c>
      <c r="O15" s="24">
        <f>SUM(O5:O12)</f>
        <v>0</v>
      </c>
    </row>
    <row r="16" spans="1:16" x14ac:dyDescent="0.3">
      <c r="N16" s="21" t="s">
        <v>49</v>
      </c>
    </row>
  </sheetData>
  <pageMargins left="0.7" right="0.7" top="0.75" bottom="0.75" header="0.3" footer="0.3"/>
  <pageSetup paperSize="9" scale="8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AEF2F-3925-47F7-912E-9B973BF92546}">
  <sheetPr>
    <pageSetUpPr fitToPage="1"/>
  </sheetPr>
  <dimension ref="A2:P16"/>
  <sheetViews>
    <sheetView topLeftCell="B1" zoomScale="88" zoomScaleNormal="88" workbookViewId="0">
      <pane ySplit="4" topLeftCell="A5" activePane="bottomLeft" state="frozen"/>
      <selection sqref="A1:I13"/>
      <selection pane="bottomLeft" activeCell="F16" sqref="F16"/>
    </sheetView>
  </sheetViews>
  <sheetFormatPr defaultColWidth="14.5546875" defaultRowHeight="14.4" x14ac:dyDescent="0.3"/>
  <cols>
    <col min="1" max="1" width="8.6640625" style="1" customWidth="1"/>
    <col min="2" max="2" width="73.109375" style="1" customWidth="1"/>
    <col min="3" max="4" width="12.6640625" style="1" customWidth="1"/>
    <col min="5" max="5" width="16.33203125" style="1" customWidth="1"/>
    <col min="6" max="6" width="16.33203125" style="11" customWidth="1"/>
    <col min="7" max="7" width="14.88671875" customWidth="1"/>
    <col min="8" max="8" width="14.44140625" customWidth="1"/>
    <col min="9" max="9" width="9.6640625" customWidth="1"/>
    <col min="10" max="10" width="15.109375" customWidth="1"/>
    <col min="11" max="11" width="10.109375" customWidth="1"/>
    <col min="12" max="12" width="10.5546875" customWidth="1"/>
    <col min="14" max="15" width="17.109375" customWidth="1"/>
    <col min="17" max="16384" width="14.5546875" style="1"/>
  </cols>
  <sheetData>
    <row r="2" spans="1:16" x14ac:dyDescent="0.3">
      <c r="B2" s="15" t="s">
        <v>35</v>
      </c>
    </row>
    <row r="4" spans="1:16" s="14" customFormat="1" ht="78" customHeight="1" x14ac:dyDescent="0.3">
      <c r="A4" s="12" t="s">
        <v>0</v>
      </c>
      <c r="B4" s="12" t="s">
        <v>1</v>
      </c>
      <c r="C4" s="12" t="s">
        <v>2</v>
      </c>
      <c r="D4" s="12" t="s">
        <v>3</v>
      </c>
      <c r="E4" s="2" t="s">
        <v>37</v>
      </c>
      <c r="F4" s="13" t="s">
        <v>4</v>
      </c>
      <c r="G4" s="16" t="s">
        <v>38</v>
      </c>
      <c r="H4" s="16" t="s">
        <v>39</v>
      </c>
      <c r="I4" s="16" t="s">
        <v>40</v>
      </c>
      <c r="J4" s="16" t="s">
        <v>41</v>
      </c>
      <c r="K4" s="16" t="s">
        <v>42</v>
      </c>
      <c r="L4" s="16" t="s">
        <v>43</v>
      </c>
      <c r="M4" s="16" t="s">
        <v>44</v>
      </c>
      <c r="N4" s="17" t="s">
        <v>45</v>
      </c>
      <c r="O4" s="17" t="s">
        <v>47</v>
      </c>
      <c r="P4" s="18" t="s">
        <v>46</v>
      </c>
    </row>
    <row r="5" spans="1:16" s="8" customFormat="1" ht="60" customHeight="1" x14ac:dyDescent="0.3">
      <c r="A5" s="5" t="s">
        <v>5</v>
      </c>
      <c r="B5" s="6" t="s">
        <v>6</v>
      </c>
      <c r="C5" s="5" t="s">
        <v>7</v>
      </c>
      <c r="D5" s="7">
        <v>1400</v>
      </c>
      <c r="E5" s="5">
        <v>38</v>
      </c>
      <c r="F5" s="7">
        <f>E5*D5</f>
        <v>53200</v>
      </c>
      <c r="G5" s="19"/>
      <c r="H5" s="19"/>
      <c r="I5" s="19"/>
      <c r="J5" s="19"/>
      <c r="K5" s="19"/>
      <c r="L5" s="19"/>
      <c r="M5" s="19"/>
      <c r="N5" s="20"/>
      <c r="O5" s="22">
        <f>N5*E5</f>
        <v>0</v>
      </c>
      <c r="P5" s="19"/>
    </row>
    <row r="6" spans="1:16" s="8" customFormat="1" x14ac:dyDescent="0.3">
      <c r="A6" s="5" t="s">
        <v>8</v>
      </c>
      <c r="B6" s="5" t="s">
        <v>9</v>
      </c>
      <c r="C6" s="5" t="s">
        <v>10</v>
      </c>
      <c r="D6" s="7">
        <v>800</v>
      </c>
      <c r="E6" s="5">
        <v>612</v>
      </c>
      <c r="F6" s="7">
        <f t="shared" ref="F6:F14" si="0">E6*D6</f>
        <v>489600</v>
      </c>
      <c r="G6" s="19"/>
      <c r="H6" s="19"/>
      <c r="I6" s="19"/>
      <c r="J6" s="19"/>
      <c r="K6" s="19"/>
      <c r="L6" s="19"/>
      <c r="M6" s="19"/>
      <c r="N6" s="20"/>
      <c r="O6" s="22">
        <f t="shared" ref="O6:O12" si="1">N6*E6</f>
        <v>0</v>
      </c>
      <c r="P6" s="19"/>
    </row>
    <row r="7" spans="1:16" s="8" customFormat="1" x14ac:dyDescent="0.3">
      <c r="A7" s="5" t="s">
        <v>11</v>
      </c>
      <c r="B7" s="5" t="s">
        <v>12</v>
      </c>
      <c r="C7" s="5" t="s">
        <v>13</v>
      </c>
      <c r="D7" s="7">
        <v>550</v>
      </c>
      <c r="E7" s="5">
        <v>8</v>
      </c>
      <c r="F7" s="7">
        <f t="shared" si="0"/>
        <v>4400</v>
      </c>
      <c r="G7" s="19"/>
      <c r="H7" s="19"/>
      <c r="I7" s="19"/>
      <c r="J7" s="19"/>
      <c r="K7" s="19"/>
      <c r="L7" s="19"/>
      <c r="M7" s="19"/>
      <c r="N7" s="20"/>
      <c r="O7" s="22">
        <f t="shared" si="1"/>
        <v>0</v>
      </c>
      <c r="P7" s="19"/>
    </row>
    <row r="8" spans="1:16" s="8" customFormat="1" ht="15" customHeight="1" x14ac:dyDescent="0.3">
      <c r="A8" s="5" t="s">
        <v>14</v>
      </c>
      <c r="B8" s="6" t="s">
        <v>28</v>
      </c>
      <c r="C8" s="5" t="s">
        <v>15</v>
      </c>
      <c r="D8" s="7">
        <v>650</v>
      </c>
      <c r="E8" s="5">
        <v>8</v>
      </c>
      <c r="F8" s="7">
        <f t="shared" si="0"/>
        <v>5200</v>
      </c>
      <c r="G8" s="19"/>
      <c r="H8" s="19"/>
      <c r="I8" s="19"/>
      <c r="J8" s="19"/>
      <c r="K8" s="19"/>
      <c r="L8" s="19"/>
      <c r="M8" s="19"/>
      <c r="N8" s="20"/>
      <c r="O8" s="22">
        <f t="shared" si="1"/>
        <v>0</v>
      </c>
      <c r="P8" s="19"/>
    </row>
    <row r="9" spans="1:16" s="8" customFormat="1" x14ac:dyDescent="0.3">
      <c r="A9" s="5" t="s">
        <v>16</v>
      </c>
      <c r="B9" s="6" t="s">
        <v>51</v>
      </c>
      <c r="C9" s="5" t="s">
        <v>52</v>
      </c>
      <c r="D9" s="7">
        <v>550</v>
      </c>
      <c r="E9" s="5">
        <v>2</v>
      </c>
      <c r="F9" s="7">
        <f t="shared" si="0"/>
        <v>1100</v>
      </c>
      <c r="G9" s="19"/>
      <c r="H9" s="19"/>
      <c r="I9" s="19"/>
      <c r="J9" s="19"/>
      <c r="K9" s="19"/>
      <c r="L9" s="19"/>
      <c r="M9" s="19"/>
      <c r="N9" s="20"/>
      <c r="O9" s="22">
        <f t="shared" si="1"/>
        <v>0</v>
      </c>
      <c r="P9" s="19"/>
    </row>
    <row r="10" spans="1:16" s="8" customFormat="1" x14ac:dyDescent="0.3">
      <c r="A10" s="5" t="s">
        <v>19</v>
      </c>
      <c r="B10" s="6" t="s">
        <v>53</v>
      </c>
      <c r="C10" s="5" t="s">
        <v>54</v>
      </c>
      <c r="D10" s="7">
        <v>650</v>
      </c>
      <c r="E10" s="5">
        <v>2</v>
      </c>
      <c r="F10" s="7">
        <f t="shared" si="0"/>
        <v>1300</v>
      </c>
      <c r="G10" s="19"/>
      <c r="H10" s="19"/>
      <c r="I10" s="19"/>
      <c r="J10" s="19"/>
      <c r="K10" s="19"/>
      <c r="L10" s="19"/>
      <c r="M10" s="19"/>
      <c r="N10" s="20"/>
      <c r="O10" s="22">
        <f t="shared" si="1"/>
        <v>0</v>
      </c>
      <c r="P10" s="19"/>
    </row>
    <row r="11" spans="1:16" s="8" customFormat="1" x14ac:dyDescent="0.3">
      <c r="A11" s="5" t="s">
        <v>22</v>
      </c>
      <c r="B11" s="5" t="s">
        <v>17</v>
      </c>
      <c r="C11" s="5" t="s">
        <v>18</v>
      </c>
      <c r="D11" s="7">
        <v>35</v>
      </c>
      <c r="E11" s="5">
        <v>123</v>
      </c>
      <c r="F11" s="7">
        <f t="shared" si="0"/>
        <v>4305</v>
      </c>
      <c r="G11" s="19"/>
      <c r="H11" s="19"/>
      <c r="I11" s="19"/>
      <c r="J11" s="19"/>
      <c r="K11" s="19"/>
      <c r="L11" s="19"/>
      <c r="M11" s="19"/>
      <c r="N11" s="20"/>
      <c r="O11" s="22">
        <f t="shared" si="1"/>
        <v>0</v>
      </c>
      <c r="P11" s="19"/>
    </row>
    <row r="12" spans="1:16" s="8" customFormat="1" x14ac:dyDescent="0.3">
      <c r="A12" s="5" t="s">
        <v>25</v>
      </c>
      <c r="B12" s="9" t="s">
        <v>20</v>
      </c>
      <c r="C12" s="5" t="s">
        <v>21</v>
      </c>
      <c r="D12" s="7">
        <v>37</v>
      </c>
      <c r="E12" s="5">
        <v>290</v>
      </c>
      <c r="F12" s="7">
        <f t="shared" si="0"/>
        <v>10730</v>
      </c>
      <c r="G12" s="19"/>
      <c r="H12" s="19"/>
      <c r="I12" s="19"/>
      <c r="J12" s="19"/>
      <c r="K12" s="19"/>
      <c r="L12" s="19"/>
      <c r="M12" s="19"/>
      <c r="N12" s="20"/>
      <c r="O12" s="22">
        <f t="shared" si="1"/>
        <v>0</v>
      </c>
      <c r="P12" s="19"/>
    </row>
    <row r="13" spans="1:16" ht="22.2" customHeight="1" x14ac:dyDescent="0.3">
      <c r="A13" s="5" t="s">
        <v>55</v>
      </c>
      <c r="B13" s="9" t="s">
        <v>23</v>
      </c>
      <c r="C13" s="9" t="s">
        <v>24</v>
      </c>
      <c r="D13" s="7">
        <v>480</v>
      </c>
      <c r="E13" s="5">
        <v>11</v>
      </c>
      <c r="F13" s="7">
        <f t="shared" si="0"/>
        <v>5280</v>
      </c>
      <c r="G13" s="19"/>
      <c r="H13" s="19"/>
      <c r="I13" s="19"/>
      <c r="J13" s="19"/>
      <c r="K13" s="19"/>
      <c r="L13" s="19"/>
      <c r="M13" s="19"/>
      <c r="N13" s="20"/>
      <c r="O13" s="22">
        <f t="shared" ref="O13:O14" si="2">N13*E13</f>
        <v>0</v>
      </c>
      <c r="P13" s="19"/>
    </row>
    <row r="14" spans="1:16" x14ac:dyDescent="0.3">
      <c r="A14" s="5" t="s">
        <v>56</v>
      </c>
      <c r="B14" s="9" t="s">
        <v>26</v>
      </c>
      <c r="C14" s="9" t="s">
        <v>27</v>
      </c>
      <c r="D14" s="7">
        <v>520</v>
      </c>
      <c r="E14" s="5">
        <v>11</v>
      </c>
      <c r="F14" s="7">
        <f t="shared" si="0"/>
        <v>5720</v>
      </c>
      <c r="G14" s="19"/>
      <c r="H14" s="19"/>
      <c r="I14" s="19"/>
      <c r="J14" s="19"/>
      <c r="K14" s="19"/>
      <c r="L14" s="19"/>
      <c r="M14" s="19"/>
      <c r="N14" s="20"/>
      <c r="O14" s="22">
        <f t="shared" si="2"/>
        <v>0</v>
      </c>
      <c r="P14" s="19"/>
    </row>
    <row r="15" spans="1:16" x14ac:dyDescent="0.3">
      <c r="F15" s="25">
        <f>SUM(F5:F14)</f>
        <v>580835</v>
      </c>
      <c r="N15" s="23" t="s">
        <v>48</v>
      </c>
      <c r="O15" s="24">
        <f>SUM(O5:O12)</f>
        <v>0</v>
      </c>
    </row>
    <row r="16" spans="1:16" x14ac:dyDescent="0.3">
      <c r="N16" s="21" t="s">
        <v>49</v>
      </c>
    </row>
  </sheetData>
  <pageMargins left="0.7" right="0.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A12E7-6394-4975-8802-28B8C2B0DA3C}">
  <sheetPr>
    <pageSetUpPr fitToPage="1"/>
  </sheetPr>
  <dimension ref="A2:P16"/>
  <sheetViews>
    <sheetView tabSelected="1" zoomScale="88" zoomScaleNormal="88" workbookViewId="0">
      <pane ySplit="4" topLeftCell="A5" activePane="bottomLeft" state="frozen"/>
      <selection sqref="A1:I13"/>
      <selection pane="bottomLeft" activeCell="D21" sqref="D21"/>
    </sheetView>
  </sheetViews>
  <sheetFormatPr defaultColWidth="14.5546875" defaultRowHeight="14.4" x14ac:dyDescent="0.3"/>
  <cols>
    <col min="1" max="1" width="8.6640625" style="1" customWidth="1"/>
    <col min="2" max="2" width="73.109375" style="1" customWidth="1"/>
    <col min="3" max="4" width="12.6640625" style="1" customWidth="1"/>
    <col min="5" max="5" width="16.33203125" style="1" customWidth="1"/>
    <col min="6" max="6" width="16.33203125" style="11" customWidth="1"/>
    <col min="7" max="7" width="14.88671875" customWidth="1"/>
    <col min="8" max="8" width="14.44140625" customWidth="1"/>
    <col min="9" max="9" width="9.6640625" customWidth="1"/>
    <col min="10" max="10" width="15.109375" customWidth="1"/>
    <col min="11" max="11" width="10.109375" customWidth="1"/>
    <col min="12" max="12" width="10.5546875" customWidth="1"/>
    <col min="14" max="15" width="17.109375" customWidth="1"/>
    <col min="17" max="16384" width="14.5546875" style="1"/>
  </cols>
  <sheetData>
    <row r="2" spans="1:16" x14ac:dyDescent="0.3">
      <c r="B2" s="15" t="s">
        <v>36</v>
      </c>
    </row>
    <row r="4" spans="1:16" s="14" customFormat="1" ht="78" customHeight="1" x14ac:dyDescent="0.3">
      <c r="A4" s="12" t="s">
        <v>0</v>
      </c>
      <c r="B4" s="12" t="s">
        <v>1</v>
      </c>
      <c r="C4" s="12" t="s">
        <v>2</v>
      </c>
      <c r="D4" s="12" t="s">
        <v>3</v>
      </c>
      <c r="E4" s="2" t="s">
        <v>37</v>
      </c>
      <c r="F4" s="13" t="s">
        <v>4</v>
      </c>
      <c r="G4" s="16" t="s">
        <v>38</v>
      </c>
      <c r="H4" s="16" t="s">
        <v>39</v>
      </c>
      <c r="I4" s="16" t="s">
        <v>40</v>
      </c>
      <c r="J4" s="16" t="s">
        <v>41</v>
      </c>
      <c r="K4" s="16" t="s">
        <v>42</v>
      </c>
      <c r="L4" s="16" t="s">
        <v>43</v>
      </c>
      <c r="M4" s="16" t="s">
        <v>44</v>
      </c>
      <c r="N4" s="17" t="s">
        <v>45</v>
      </c>
      <c r="O4" s="17" t="s">
        <v>47</v>
      </c>
      <c r="P4" s="18" t="s">
        <v>46</v>
      </c>
    </row>
    <row r="5" spans="1:16" s="8" customFormat="1" ht="60" customHeight="1" x14ac:dyDescent="0.3">
      <c r="A5" s="5" t="s">
        <v>5</v>
      </c>
      <c r="B5" s="6" t="s">
        <v>6</v>
      </c>
      <c r="C5" s="5" t="s">
        <v>7</v>
      </c>
      <c r="D5" s="7">
        <v>1400</v>
      </c>
      <c r="E5" s="5">
        <v>14</v>
      </c>
      <c r="F5" s="7">
        <f>E5*D5</f>
        <v>19600</v>
      </c>
      <c r="G5" s="19"/>
      <c r="H5" s="19"/>
      <c r="I5" s="19"/>
      <c r="J5" s="19"/>
      <c r="K5" s="19"/>
      <c r="L5" s="19"/>
      <c r="M5" s="19"/>
      <c r="N5" s="20"/>
      <c r="O5" s="22">
        <f>N5*E5</f>
        <v>0</v>
      </c>
      <c r="P5" s="19"/>
    </row>
    <row r="6" spans="1:16" s="8" customFormat="1" x14ac:dyDescent="0.3">
      <c r="A6" s="5" t="s">
        <v>8</v>
      </c>
      <c r="B6" s="5" t="s">
        <v>9</v>
      </c>
      <c r="C6" s="5" t="s">
        <v>10</v>
      </c>
      <c r="D6" s="7">
        <v>800</v>
      </c>
      <c r="E6" s="5">
        <v>206</v>
      </c>
      <c r="F6" s="7">
        <f t="shared" ref="F6:F14" si="0">E6*D6</f>
        <v>164800</v>
      </c>
      <c r="G6" s="19"/>
      <c r="H6" s="19"/>
      <c r="I6" s="19"/>
      <c r="J6" s="19"/>
      <c r="K6" s="19"/>
      <c r="L6" s="19"/>
      <c r="M6" s="19"/>
      <c r="N6" s="20"/>
      <c r="O6" s="22">
        <f t="shared" ref="O6:O12" si="1">N6*E6</f>
        <v>0</v>
      </c>
      <c r="P6" s="19"/>
    </row>
    <row r="7" spans="1:16" s="8" customFormat="1" x14ac:dyDescent="0.3">
      <c r="A7" s="5" t="s">
        <v>11</v>
      </c>
      <c r="B7" s="5" t="s">
        <v>12</v>
      </c>
      <c r="C7" s="5" t="s">
        <v>13</v>
      </c>
      <c r="D7" s="7">
        <v>550</v>
      </c>
      <c r="E7" s="5">
        <v>2</v>
      </c>
      <c r="F7" s="7">
        <f t="shared" si="0"/>
        <v>1100</v>
      </c>
      <c r="G7" s="19"/>
      <c r="H7" s="19"/>
      <c r="I7" s="19"/>
      <c r="J7" s="19"/>
      <c r="K7" s="19"/>
      <c r="L7" s="19"/>
      <c r="M7" s="19"/>
      <c r="N7" s="20"/>
      <c r="O7" s="22">
        <f t="shared" si="1"/>
        <v>0</v>
      </c>
      <c r="P7" s="19"/>
    </row>
    <row r="8" spans="1:16" s="8" customFormat="1" ht="15" customHeight="1" x14ac:dyDescent="0.3">
      <c r="A8" s="5" t="s">
        <v>14</v>
      </c>
      <c r="B8" s="6" t="s">
        <v>28</v>
      </c>
      <c r="C8" s="5" t="s">
        <v>15</v>
      </c>
      <c r="D8" s="7">
        <v>650</v>
      </c>
      <c r="E8" s="5">
        <v>2</v>
      </c>
      <c r="F8" s="7">
        <f t="shared" si="0"/>
        <v>1300</v>
      </c>
      <c r="G8" s="19"/>
      <c r="H8" s="19"/>
      <c r="I8" s="19"/>
      <c r="J8" s="19"/>
      <c r="K8" s="19"/>
      <c r="L8" s="19"/>
      <c r="M8" s="19"/>
      <c r="N8" s="20"/>
      <c r="O8" s="22">
        <f t="shared" si="1"/>
        <v>0</v>
      </c>
      <c r="P8" s="19"/>
    </row>
    <row r="9" spans="1:16" s="8" customFormat="1" x14ac:dyDescent="0.3">
      <c r="A9" s="5" t="s">
        <v>16</v>
      </c>
      <c r="B9" s="6" t="s">
        <v>51</v>
      </c>
      <c r="C9" s="5" t="s">
        <v>52</v>
      </c>
      <c r="D9" s="7">
        <v>550</v>
      </c>
      <c r="E9" s="5">
        <v>2</v>
      </c>
      <c r="F9" s="7">
        <f t="shared" si="0"/>
        <v>1100</v>
      </c>
      <c r="G9" s="19"/>
      <c r="H9" s="19"/>
      <c r="I9" s="19"/>
      <c r="J9" s="19"/>
      <c r="K9" s="19"/>
      <c r="L9" s="19"/>
      <c r="M9" s="19"/>
      <c r="N9" s="20"/>
      <c r="O9" s="22">
        <f t="shared" si="1"/>
        <v>0</v>
      </c>
      <c r="P9" s="19"/>
    </row>
    <row r="10" spans="1:16" s="8" customFormat="1" x14ac:dyDescent="0.3">
      <c r="A10" s="5" t="s">
        <v>19</v>
      </c>
      <c r="B10" s="6" t="s">
        <v>53</v>
      </c>
      <c r="C10" s="5" t="s">
        <v>54</v>
      </c>
      <c r="D10" s="7">
        <v>650</v>
      </c>
      <c r="E10" s="5">
        <v>2</v>
      </c>
      <c r="F10" s="7">
        <f t="shared" si="0"/>
        <v>1300</v>
      </c>
      <c r="G10" s="19"/>
      <c r="H10" s="19"/>
      <c r="I10" s="19"/>
      <c r="J10" s="19"/>
      <c r="K10" s="19"/>
      <c r="L10" s="19"/>
      <c r="M10" s="19"/>
      <c r="N10" s="20"/>
      <c r="O10" s="22">
        <f t="shared" si="1"/>
        <v>0</v>
      </c>
      <c r="P10" s="19"/>
    </row>
    <row r="11" spans="1:16" s="8" customFormat="1" x14ac:dyDescent="0.3">
      <c r="A11" s="5" t="s">
        <v>22</v>
      </c>
      <c r="B11" s="5" t="s">
        <v>17</v>
      </c>
      <c r="C11" s="5" t="s">
        <v>18</v>
      </c>
      <c r="D11" s="7">
        <v>35</v>
      </c>
      <c r="E11" s="5">
        <v>41</v>
      </c>
      <c r="F11" s="7">
        <f t="shared" si="0"/>
        <v>1435</v>
      </c>
      <c r="G11" s="19"/>
      <c r="H11" s="19"/>
      <c r="I11" s="19"/>
      <c r="J11" s="19"/>
      <c r="K11" s="19"/>
      <c r="L11" s="19"/>
      <c r="M11" s="19"/>
      <c r="N11" s="20"/>
      <c r="O11" s="22">
        <f t="shared" si="1"/>
        <v>0</v>
      </c>
      <c r="P11" s="19"/>
    </row>
    <row r="12" spans="1:16" s="8" customFormat="1" x14ac:dyDescent="0.3">
      <c r="A12" s="5" t="s">
        <v>25</v>
      </c>
      <c r="B12" s="9" t="s">
        <v>20</v>
      </c>
      <c r="C12" s="5" t="s">
        <v>21</v>
      </c>
      <c r="D12" s="7">
        <v>37</v>
      </c>
      <c r="E12" s="5">
        <v>98</v>
      </c>
      <c r="F12" s="7">
        <f t="shared" si="0"/>
        <v>3626</v>
      </c>
      <c r="G12" s="19"/>
      <c r="H12" s="19"/>
      <c r="I12" s="19"/>
      <c r="J12" s="19"/>
      <c r="K12" s="19"/>
      <c r="L12" s="19"/>
      <c r="M12" s="19"/>
      <c r="N12" s="20"/>
      <c r="O12" s="22">
        <f t="shared" si="1"/>
        <v>0</v>
      </c>
      <c r="P12" s="19"/>
    </row>
    <row r="13" spans="1:16" ht="22.2" customHeight="1" x14ac:dyDescent="0.3">
      <c r="A13" s="5" t="s">
        <v>55</v>
      </c>
      <c r="B13" s="9" t="s">
        <v>23</v>
      </c>
      <c r="C13" s="9" t="s">
        <v>24</v>
      </c>
      <c r="D13" s="7">
        <v>480</v>
      </c>
      <c r="E13" s="5">
        <v>3</v>
      </c>
      <c r="F13" s="7">
        <f t="shared" si="0"/>
        <v>1440</v>
      </c>
      <c r="G13" s="19"/>
      <c r="H13" s="19"/>
      <c r="I13" s="19"/>
      <c r="J13" s="19"/>
      <c r="K13" s="19"/>
      <c r="L13" s="19"/>
      <c r="M13" s="19"/>
      <c r="N13" s="20"/>
      <c r="O13" s="22">
        <f t="shared" ref="O13:O14" si="2">N13*E13</f>
        <v>0</v>
      </c>
      <c r="P13" s="19"/>
    </row>
    <row r="14" spans="1:16" x14ac:dyDescent="0.3">
      <c r="A14" s="5" t="s">
        <v>56</v>
      </c>
      <c r="B14" s="9" t="s">
        <v>26</v>
      </c>
      <c r="C14" s="9" t="s">
        <v>27</v>
      </c>
      <c r="D14" s="7">
        <v>520</v>
      </c>
      <c r="E14" s="5">
        <v>3</v>
      </c>
      <c r="F14" s="7">
        <f t="shared" si="0"/>
        <v>1560</v>
      </c>
      <c r="G14" s="19"/>
      <c r="H14" s="19"/>
      <c r="I14" s="19"/>
      <c r="J14" s="19"/>
      <c r="K14" s="19"/>
      <c r="L14" s="19"/>
      <c r="M14" s="19"/>
      <c r="N14" s="20"/>
      <c r="O14" s="22">
        <f t="shared" si="2"/>
        <v>0</v>
      </c>
      <c r="P14" s="19"/>
    </row>
    <row r="15" spans="1:16" x14ac:dyDescent="0.3">
      <c r="F15" s="25">
        <f>SUM(F5:F14)</f>
        <v>197261</v>
      </c>
      <c r="N15" s="23" t="s">
        <v>48</v>
      </c>
      <c r="O15" s="24">
        <f>SUM(O5:O12)</f>
        <v>0</v>
      </c>
    </row>
    <row r="16" spans="1:16" x14ac:dyDescent="0.3">
      <c r="N16" s="21" t="s">
        <v>49</v>
      </c>
    </row>
  </sheetData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LOTTO 1 RA</vt:lpstr>
      <vt:lpstr>LOTTO 2 LUGO</vt:lpstr>
      <vt:lpstr>LOTTO 3 FAENZA</vt:lpstr>
      <vt:lpstr>Lotto 4 FO</vt:lpstr>
      <vt:lpstr>Lotto 5 Cesena V.Savio</vt:lpstr>
      <vt:lpstr>Lotto 6 Rubicone</vt:lpstr>
      <vt:lpstr>Lotto 7 RN</vt:lpstr>
      <vt:lpstr>Lotto 8 RC</vt:lpstr>
      <vt:lpstr>'LOTTO 1 RA'!Area_stampa</vt:lpstr>
      <vt:lpstr>'LOTTO 2 LUGO'!Area_stampa</vt:lpstr>
      <vt:lpstr>'LOTTO 3 FAENZA'!Area_stampa</vt:lpstr>
      <vt:lpstr>'Lotto 4 FO'!Area_stampa</vt:lpstr>
      <vt:lpstr>'Lotto 5 Cesena V.Savio'!Area_stampa</vt:lpstr>
      <vt:lpstr>'Lotto 6 Rubicone'!Area_stampa</vt:lpstr>
      <vt:lpstr>'Lotto 7 RN'!Area_stampa</vt:lpstr>
      <vt:lpstr>'Lotto 8 RC'!Area_stampa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Fabbri Annalisa</dc:creator>
  <cp:lastModifiedBy>Milanesi Sonia</cp:lastModifiedBy>
  <cp:lastPrinted>2025-05-15T09:36:07Z</cp:lastPrinted>
  <dcterms:created xsi:type="dcterms:W3CDTF">2025-05-12T11:05:03Z</dcterms:created>
  <dcterms:modified xsi:type="dcterms:W3CDTF">2025-07-03T07:54:13Z</dcterms:modified>
</cp:coreProperties>
</file>