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letizia_belli\2024\GARE\PRELIEVO VENOSO DOMICILIARE OCCASIONALE\DISCIPLINARE\ALLEGATI\"/>
    </mc:Choice>
  </mc:AlternateContent>
  <xr:revisionPtr revIDLastSave="0" documentId="13_ncr:1_{B2935247-FBF0-40A7-952C-B0814B9770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AC SIMILE SCHEDA OFFERTA ECON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4" i="1"/>
  <c r="K11" i="1"/>
  <c r="K9" i="1"/>
  <c r="K4" i="1"/>
  <c r="E19" i="1"/>
  <c r="D19" i="1"/>
  <c r="D20" i="1" s="1"/>
  <c r="D21" i="1" s="1"/>
  <c r="J11" i="1"/>
  <c r="I11" i="1"/>
  <c r="J9" i="1"/>
  <c r="I9" i="1"/>
  <c r="J4" i="1"/>
  <c r="J19" i="1" s="1"/>
  <c r="I4" i="1"/>
  <c r="I19" i="1" s="1"/>
  <c r="I20" i="1" s="1"/>
  <c r="I21" i="1" s="1"/>
  <c r="G19" i="1" l="1"/>
  <c r="K19" i="1"/>
</calcChain>
</file>

<file path=xl/sharedStrings.xml><?xml version="1.0" encoding="utf-8"?>
<sst xmlns="http://schemas.openxmlformats.org/spreadsheetml/2006/main" count="33" uniqueCount="32">
  <si>
    <t xml:space="preserve">DISTRETTO </t>
  </si>
  <si>
    <t>COMUNI DI AFFERENZA</t>
  </si>
  <si>
    <t>Prezzo a base d’asta per prestazione/prelievo</t>
  </si>
  <si>
    <r>
      <t xml:space="preserve">Volumi </t>
    </r>
    <r>
      <rPr>
        <u/>
        <sz val="10"/>
        <color rgb="FF000000"/>
        <rFont val="Arial"/>
        <family val="2"/>
      </rPr>
      <t xml:space="preserve">triennali </t>
    </r>
    <r>
      <rPr>
        <sz val="10"/>
        <color rgb="FF000000"/>
        <rFont val="Arial"/>
        <family val="2"/>
      </rPr>
      <t xml:space="preserve">di prelievi </t>
    </r>
    <r>
      <rPr>
        <u/>
        <sz val="10"/>
        <color rgb="FF000000"/>
        <rFont val="Arial"/>
        <family val="2"/>
      </rPr>
      <t>occasionali</t>
    </r>
  </si>
  <si>
    <r>
      <t xml:space="preserve">Volumi </t>
    </r>
    <r>
      <rPr>
        <u/>
        <sz val="10"/>
        <color rgb="FF000000"/>
        <rFont val="Arial"/>
        <family val="2"/>
      </rPr>
      <t xml:space="preserve">triennali </t>
    </r>
    <r>
      <rPr>
        <sz val="10"/>
        <color rgb="FF000000"/>
        <rFont val="Arial"/>
        <family val="2"/>
      </rPr>
      <t xml:space="preserve">di prelievi </t>
    </r>
    <r>
      <rPr>
        <u/>
        <sz val="10"/>
        <color rgb="FF000000"/>
        <rFont val="Arial"/>
        <family val="2"/>
      </rPr>
      <t>periodici</t>
    </r>
  </si>
  <si>
    <r>
      <t xml:space="preserve">RINNOVO BIENNALE Volumi </t>
    </r>
    <r>
      <rPr>
        <u/>
        <sz val="10"/>
        <color rgb="FF000000"/>
        <rFont val="Arial"/>
        <family val="2"/>
      </rPr>
      <t xml:space="preserve">biennali  </t>
    </r>
    <r>
      <rPr>
        <sz val="10"/>
        <color rgb="FF000000"/>
        <rFont val="Arial"/>
        <family val="2"/>
      </rPr>
      <t xml:space="preserve">di prelievi </t>
    </r>
    <r>
      <rPr>
        <u/>
        <sz val="10"/>
        <color rgb="FF000000"/>
        <rFont val="Arial"/>
        <family val="2"/>
      </rPr>
      <t>periodici</t>
    </r>
  </si>
  <si>
    <t>Rimini</t>
  </si>
  <si>
    <t>Bellaria Igea-Marina</t>
  </si>
  <si>
    <t>Poggio Torriana</t>
  </si>
  <si>
    <t>Santarcangelo di Romagna</t>
  </si>
  <si>
    <t>Verucchio</t>
  </si>
  <si>
    <t>Cesena-Valle del Savio</t>
  </si>
  <si>
    <t xml:space="preserve">Cesena </t>
  </si>
  <si>
    <t>Montiano</t>
  </si>
  <si>
    <t>Rubicone</t>
  </si>
  <si>
    <t>Savignano sul Rubicone</t>
  </si>
  <si>
    <t xml:space="preserve">Gatteo </t>
  </si>
  <si>
    <t>San Mauro Pascoli</t>
  </si>
  <si>
    <t xml:space="preserve">Gambettola </t>
  </si>
  <si>
    <t>Sogliano al Rubicone Borghi</t>
  </si>
  <si>
    <t xml:space="preserve">Roncofreddo </t>
  </si>
  <si>
    <t>Longiano</t>
  </si>
  <si>
    <t>Cesenatico</t>
  </si>
  <si>
    <t>TOTALE triennale prelievi per tipologia</t>
  </si>
  <si>
    <t>Prezzo unitario offerto per prestazione/prelievo iva esclusa</t>
  </si>
  <si>
    <t>Totale volumi triennale prelievi</t>
  </si>
  <si>
    <t>Spesa Totale triennale a base d’asta iva esclusa</t>
  </si>
  <si>
    <t>Totale triennale offerto iva esclusa</t>
  </si>
  <si>
    <t>Totale RINNOVO BIENNALE offerto iva esclusa</t>
  </si>
  <si>
    <r>
      <t xml:space="preserve">RINNOVO BIENNALE Volumi </t>
    </r>
    <r>
      <rPr>
        <u/>
        <sz val="10"/>
        <color rgb="FF000000"/>
        <rFont val="Arial"/>
        <family val="2"/>
      </rPr>
      <t xml:space="preserve">biennali </t>
    </r>
    <r>
      <rPr>
        <sz val="10"/>
        <color rgb="FF000000"/>
        <rFont val="Arial"/>
        <family val="2"/>
      </rPr>
      <t xml:space="preserve">di prelievi </t>
    </r>
    <r>
      <rPr>
        <u/>
        <sz val="10"/>
        <color rgb="FF000000"/>
        <rFont val="Arial"/>
        <family val="2"/>
      </rPr>
      <t>occasionali</t>
    </r>
  </si>
  <si>
    <t>Stima dei costi aziendali relativi alla salute ed alla sicurezza sui luoghi di lavoro</t>
  </si>
  <si>
    <t>Stima dei costi della manodopera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</si>
</sst>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2" borderId="12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3" fontId="1" fillId="2" borderId="16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3" fontId="1" fillId="0" borderId="2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3" fontId="1" fillId="2" borderId="23" xfId="0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3" fontId="3" fillId="0" borderId="27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4" fontId="3" fillId="0" borderId="32" xfId="0" applyNumberFormat="1" applyFont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right" vertical="center" wrapText="1"/>
    </xf>
    <xf numFmtId="4" fontId="3" fillId="0" borderId="35" xfId="0" applyNumberFormat="1" applyFont="1" applyBorder="1" applyAlignment="1">
      <alignment horizontal="center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2" borderId="23" xfId="0" applyNumberFormat="1" applyFont="1" applyFill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 wrapText="1"/>
    </xf>
    <xf numFmtId="3" fontId="1" fillId="0" borderId="39" xfId="0" applyNumberFormat="1" applyFont="1" applyBorder="1" applyAlignment="1">
      <alignment horizontal="center" vertical="center" wrapText="1"/>
    </xf>
    <xf numFmtId="3" fontId="1" fillId="0" borderId="40" xfId="0" applyNumberFormat="1" applyFont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4" fontId="1" fillId="0" borderId="40" xfId="0" applyNumberFormat="1" applyFont="1" applyBorder="1" applyAlignment="1">
      <alignment horizontal="center" vertical="center" wrapText="1"/>
    </xf>
    <xf numFmtId="4" fontId="1" fillId="0" borderId="41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0" fillId="0" borderId="38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B1" workbookViewId="0">
      <selection activeCell="F4" sqref="F4:F18"/>
    </sheetView>
  </sheetViews>
  <sheetFormatPr defaultRowHeight="14.4" x14ac:dyDescent="0.3"/>
  <cols>
    <col min="1" max="1" width="23.77734375" customWidth="1"/>
    <col min="2" max="2" width="20.6640625" customWidth="1"/>
    <col min="3" max="3" width="21.77734375" customWidth="1"/>
    <col min="4" max="4" width="33.77734375" customWidth="1"/>
    <col min="5" max="7" width="26.77734375" customWidth="1"/>
    <col min="8" max="8" width="3.5546875" customWidth="1"/>
    <col min="9" max="9" width="27.77734375" customWidth="1"/>
    <col min="10" max="10" width="22.109375" customWidth="1"/>
    <col min="11" max="11" width="26.77734375" customWidth="1"/>
  </cols>
  <sheetData>
    <row r="1" spans="1:11" ht="18" customHeight="1" x14ac:dyDescent="0.3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74" t="s">
        <v>24</v>
      </c>
      <c r="G1" s="74" t="s">
        <v>27</v>
      </c>
      <c r="H1" s="4"/>
      <c r="I1" s="5" t="s">
        <v>29</v>
      </c>
      <c r="J1" s="5" t="s">
        <v>5</v>
      </c>
      <c r="K1" s="74" t="s">
        <v>28</v>
      </c>
    </row>
    <row r="2" spans="1:11" x14ac:dyDescent="0.3">
      <c r="A2" s="6"/>
      <c r="B2" s="7"/>
      <c r="C2" s="7"/>
      <c r="D2" s="7"/>
      <c r="E2" s="8"/>
      <c r="F2" s="75"/>
      <c r="G2" s="75"/>
      <c r="H2" s="9"/>
      <c r="I2" s="7"/>
      <c r="J2" s="7"/>
      <c r="K2" s="75"/>
    </row>
    <row r="3" spans="1:11" ht="15" thickBot="1" x14ac:dyDescent="0.35">
      <c r="A3" s="10"/>
      <c r="B3" s="11"/>
      <c r="C3" s="11"/>
      <c r="D3" s="11"/>
      <c r="E3" s="12"/>
      <c r="F3" s="75"/>
      <c r="G3" s="75"/>
      <c r="H3" s="13"/>
      <c r="I3" s="11"/>
      <c r="J3" s="11"/>
      <c r="K3" s="75"/>
    </row>
    <row r="4" spans="1:11" x14ac:dyDescent="0.3">
      <c r="A4" s="14" t="s">
        <v>6</v>
      </c>
      <c r="B4" s="15" t="s">
        <v>6</v>
      </c>
      <c r="C4" s="16">
        <v>12</v>
      </c>
      <c r="D4" s="17">
        <v>1500</v>
      </c>
      <c r="E4" s="62">
        <v>54000</v>
      </c>
      <c r="F4" s="68"/>
      <c r="G4" s="65">
        <f>F4*(D4+E4)</f>
        <v>0</v>
      </c>
      <c r="H4" s="18"/>
      <c r="I4" s="17">
        <f>(D4/3)*2</f>
        <v>1000</v>
      </c>
      <c r="J4" s="17">
        <f>E4/3*2</f>
        <v>36000</v>
      </c>
      <c r="K4" s="65">
        <f>F4*(I4+J4)</f>
        <v>0</v>
      </c>
    </row>
    <row r="5" spans="1:11" ht="15" customHeight="1" x14ac:dyDescent="0.3">
      <c r="A5" s="6"/>
      <c r="B5" s="15" t="s">
        <v>7</v>
      </c>
      <c r="C5" s="19"/>
      <c r="D5" s="20"/>
      <c r="E5" s="63"/>
      <c r="F5" s="69"/>
      <c r="G5" s="66"/>
      <c r="H5" s="21"/>
      <c r="I5" s="20"/>
      <c r="J5" s="20"/>
      <c r="K5" s="66"/>
    </row>
    <row r="6" spans="1:11" x14ac:dyDescent="0.3">
      <c r="A6" s="6"/>
      <c r="B6" s="15" t="s">
        <v>8</v>
      </c>
      <c r="C6" s="19"/>
      <c r="D6" s="20"/>
      <c r="E6" s="63"/>
      <c r="F6" s="69"/>
      <c r="G6" s="66"/>
      <c r="H6" s="21"/>
      <c r="I6" s="20"/>
      <c r="J6" s="20"/>
      <c r="K6" s="66"/>
    </row>
    <row r="7" spans="1:11" ht="26.4" x14ac:dyDescent="0.3">
      <c r="A7" s="6"/>
      <c r="B7" s="15" t="s">
        <v>9</v>
      </c>
      <c r="C7" s="19"/>
      <c r="D7" s="20"/>
      <c r="E7" s="63"/>
      <c r="F7" s="69"/>
      <c r="G7" s="66"/>
      <c r="H7" s="21"/>
      <c r="I7" s="20"/>
      <c r="J7" s="20"/>
      <c r="K7" s="66"/>
    </row>
    <row r="8" spans="1:11" ht="15" thickBot="1" x14ac:dyDescent="0.35">
      <c r="A8" s="10"/>
      <c r="B8" s="15" t="s">
        <v>10</v>
      </c>
      <c r="C8" s="19"/>
      <c r="D8" s="22"/>
      <c r="E8" s="64"/>
      <c r="F8" s="69"/>
      <c r="G8" s="67"/>
      <c r="H8" s="23"/>
      <c r="I8" s="22"/>
      <c r="J8" s="22"/>
      <c r="K8" s="67"/>
    </row>
    <row r="9" spans="1:11" x14ac:dyDescent="0.3">
      <c r="A9" s="24" t="s">
        <v>11</v>
      </c>
      <c r="B9" s="25" t="s">
        <v>12</v>
      </c>
      <c r="C9" s="26"/>
      <c r="D9" s="17">
        <v>1176</v>
      </c>
      <c r="E9" s="62">
        <v>25572</v>
      </c>
      <c r="F9" s="69"/>
      <c r="G9" s="65">
        <f>F4*(D9+E9)</f>
        <v>0</v>
      </c>
      <c r="H9" s="18"/>
      <c r="I9" s="17">
        <f>(D9/3)*2</f>
        <v>784</v>
      </c>
      <c r="J9" s="17">
        <f>E9/3*2</f>
        <v>17048</v>
      </c>
      <c r="K9" s="65">
        <f>F4*(I9+J9)</f>
        <v>0</v>
      </c>
    </row>
    <row r="10" spans="1:11" ht="15" thickBot="1" x14ac:dyDescent="0.35">
      <c r="A10" s="27"/>
      <c r="B10" s="28" t="s">
        <v>13</v>
      </c>
      <c r="C10" s="26"/>
      <c r="D10" s="20"/>
      <c r="E10" s="63"/>
      <c r="F10" s="69"/>
      <c r="G10" s="67"/>
      <c r="H10" s="21"/>
      <c r="I10" s="20"/>
      <c r="J10" s="20"/>
      <c r="K10" s="67"/>
    </row>
    <row r="11" spans="1:11" x14ac:dyDescent="0.3">
      <c r="A11" s="14" t="s">
        <v>14</v>
      </c>
      <c r="B11" s="15" t="s">
        <v>15</v>
      </c>
      <c r="C11" s="19"/>
      <c r="D11" s="5">
        <v>744</v>
      </c>
      <c r="E11" s="62">
        <v>15108</v>
      </c>
      <c r="F11" s="69"/>
      <c r="G11" s="65">
        <f>F4*(D11+E11)</f>
        <v>0</v>
      </c>
      <c r="H11" s="29"/>
      <c r="I11" s="30">
        <f>D11/3*2</f>
        <v>496</v>
      </c>
      <c r="J11" s="31">
        <f>E11/3*2</f>
        <v>10072</v>
      </c>
      <c r="K11" s="65">
        <f>F4*(I11+J11)</f>
        <v>0</v>
      </c>
    </row>
    <row r="12" spans="1:11" x14ac:dyDescent="0.3">
      <c r="A12" s="6"/>
      <c r="B12" s="15" t="s">
        <v>16</v>
      </c>
      <c r="C12" s="19"/>
      <c r="D12" s="7"/>
      <c r="E12" s="63"/>
      <c r="F12" s="69"/>
      <c r="G12" s="66"/>
      <c r="H12" s="29"/>
      <c r="I12" s="30"/>
      <c r="J12" s="31"/>
      <c r="K12" s="66"/>
    </row>
    <row r="13" spans="1:11" x14ac:dyDescent="0.3">
      <c r="A13" s="6"/>
      <c r="B13" s="15" t="s">
        <v>17</v>
      </c>
      <c r="C13" s="19"/>
      <c r="D13" s="7"/>
      <c r="E13" s="63"/>
      <c r="F13" s="69"/>
      <c r="G13" s="66"/>
      <c r="H13" s="29"/>
      <c r="I13" s="30"/>
      <c r="J13" s="31"/>
      <c r="K13" s="66"/>
    </row>
    <row r="14" spans="1:11" x14ac:dyDescent="0.3">
      <c r="A14" s="6"/>
      <c r="B14" s="15" t="s">
        <v>18</v>
      </c>
      <c r="C14" s="19"/>
      <c r="D14" s="7"/>
      <c r="E14" s="63"/>
      <c r="F14" s="69"/>
      <c r="G14" s="66"/>
      <c r="H14" s="29"/>
      <c r="I14" s="30"/>
      <c r="J14" s="31"/>
      <c r="K14" s="66"/>
    </row>
    <row r="15" spans="1:11" ht="26.4" x14ac:dyDescent="0.3">
      <c r="A15" s="6"/>
      <c r="B15" s="15" t="s">
        <v>19</v>
      </c>
      <c r="C15" s="19"/>
      <c r="D15" s="7"/>
      <c r="E15" s="63"/>
      <c r="F15" s="69"/>
      <c r="G15" s="66"/>
      <c r="H15" s="29"/>
      <c r="I15" s="30"/>
      <c r="J15" s="31"/>
      <c r="K15" s="66"/>
    </row>
    <row r="16" spans="1:11" x14ac:dyDescent="0.3">
      <c r="A16" s="6"/>
      <c r="B16" s="15" t="s">
        <v>20</v>
      </c>
      <c r="C16" s="19"/>
      <c r="D16" s="7"/>
      <c r="E16" s="63"/>
      <c r="F16" s="69"/>
      <c r="G16" s="66"/>
      <c r="H16" s="29"/>
      <c r="I16" s="30"/>
      <c r="J16" s="31"/>
      <c r="K16" s="66"/>
    </row>
    <row r="17" spans="1:11" x14ac:dyDescent="0.3">
      <c r="A17" s="6"/>
      <c r="B17" s="15" t="s">
        <v>21</v>
      </c>
      <c r="C17" s="19"/>
      <c r="D17" s="7"/>
      <c r="E17" s="63"/>
      <c r="F17" s="69"/>
      <c r="G17" s="66"/>
      <c r="H17" s="29"/>
      <c r="I17" s="30"/>
      <c r="J17" s="31"/>
      <c r="K17" s="66"/>
    </row>
    <row r="18" spans="1:11" ht="15" thickBot="1" x14ac:dyDescent="0.35">
      <c r="A18" s="6"/>
      <c r="B18" s="15" t="s">
        <v>22</v>
      </c>
      <c r="C18" s="19"/>
      <c r="D18" s="11"/>
      <c r="E18" s="64"/>
      <c r="F18" s="70"/>
      <c r="G18" s="67"/>
      <c r="H18" s="29"/>
      <c r="I18" s="30"/>
      <c r="J18" s="31"/>
      <c r="K18" s="67"/>
    </row>
    <row r="19" spans="1:11" ht="15" thickBot="1" x14ac:dyDescent="0.35">
      <c r="A19" s="32" t="s">
        <v>23</v>
      </c>
      <c r="B19" s="33"/>
      <c r="C19" s="33"/>
      <c r="D19" s="34">
        <f>SUM(D4:D18)</f>
        <v>3420</v>
      </c>
      <c r="E19" s="35">
        <f>SUM(E4:E18)</f>
        <v>94680</v>
      </c>
      <c r="F19" s="34"/>
      <c r="G19" s="71">
        <f>SUM(G4:G18)</f>
        <v>0</v>
      </c>
      <c r="H19" s="36"/>
      <c r="I19" s="34">
        <f>SUM(I4:I18)</f>
        <v>2280</v>
      </c>
      <c r="J19" s="34">
        <f>SUM(J4:J18)</f>
        <v>63120</v>
      </c>
      <c r="K19" s="71">
        <f>SUM(K4:K18)</f>
        <v>0</v>
      </c>
    </row>
    <row r="20" spans="1:11" ht="15" thickBot="1" x14ac:dyDescent="0.35">
      <c r="A20" s="37" t="s">
        <v>25</v>
      </c>
      <c r="B20" s="38"/>
      <c r="C20" s="39"/>
      <c r="D20" s="40">
        <f>SUM(D19+E19)</f>
        <v>98100</v>
      </c>
      <c r="E20" s="41"/>
      <c r="F20" s="59"/>
      <c r="G20" s="72"/>
      <c r="H20" s="42"/>
      <c r="I20" s="40">
        <f>I19+J19</f>
        <v>65400</v>
      </c>
      <c r="J20" s="43"/>
      <c r="K20" s="72"/>
    </row>
    <row r="21" spans="1:11" x14ac:dyDescent="0.3">
      <c r="A21" s="44" t="s">
        <v>26</v>
      </c>
      <c r="B21" s="45"/>
      <c r="C21" s="46"/>
      <c r="D21" s="47">
        <f>D20*C4</f>
        <v>1177200</v>
      </c>
      <c r="E21" s="48"/>
      <c r="F21" s="60"/>
      <c r="G21" s="72"/>
      <c r="H21" s="49"/>
      <c r="I21" s="47">
        <f>I20*C4</f>
        <v>784800</v>
      </c>
      <c r="J21" s="50"/>
      <c r="K21" s="72"/>
    </row>
    <row r="22" spans="1:11" ht="15" thickBot="1" x14ac:dyDescent="0.35">
      <c r="A22" s="51"/>
      <c r="B22" s="52"/>
      <c r="C22" s="53"/>
      <c r="D22" s="54"/>
      <c r="E22" s="55"/>
      <c r="F22" s="61"/>
      <c r="G22" s="73"/>
      <c r="H22" s="56"/>
      <c r="I22" s="57"/>
      <c r="J22" s="58"/>
      <c r="K22" s="73"/>
    </row>
    <row r="24" spans="1:11" ht="15" thickBot="1" x14ac:dyDescent="0.35"/>
    <row r="25" spans="1:11" ht="15" thickBot="1" x14ac:dyDescent="0.35">
      <c r="A25" s="76" t="s">
        <v>30</v>
      </c>
      <c r="B25" s="77"/>
      <c r="C25" s="78"/>
      <c r="D25" s="79"/>
    </row>
    <row r="26" spans="1:11" ht="15" thickBot="1" x14ac:dyDescent="0.35">
      <c r="A26" s="76" t="s">
        <v>31</v>
      </c>
      <c r="B26" s="77"/>
      <c r="C26" s="78"/>
      <c r="D26" s="79"/>
    </row>
  </sheetData>
  <mergeCells count="44">
    <mergeCell ref="A26:C26"/>
    <mergeCell ref="K1:K3"/>
    <mergeCell ref="K4:K8"/>
    <mergeCell ref="K9:K10"/>
    <mergeCell ref="K11:K18"/>
    <mergeCell ref="K19:K22"/>
    <mergeCell ref="A25:C25"/>
    <mergeCell ref="G1:G3"/>
    <mergeCell ref="F4:F18"/>
    <mergeCell ref="G4:G8"/>
    <mergeCell ref="G9:G10"/>
    <mergeCell ref="G11:G18"/>
    <mergeCell ref="G19:G22"/>
    <mergeCell ref="A19:C19"/>
    <mergeCell ref="A20:C20"/>
    <mergeCell ref="D20:E20"/>
    <mergeCell ref="I20:J20"/>
    <mergeCell ref="A21:C22"/>
    <mergeCell ref="D21:E22"/>
    <mergeCell ref="I21:J22"/>
    <mergeCell ref="J9:J10"/>
    <mergeCell ref="A11:A18"/>
    <mergeCell ref="D11:D18"/>
    <mergeCell ref="E11:E18"/>
    <mergeCell ref="I11:I18"/>
    <mergeCell ref="J11:J18"/>
    <mergeCell ref="A4:A8"/>
    <mergeCell ref="C4:C18"/>
    <mergeCell ref="D4:D8"/>
    <mergeCell ref="E4:E8"/>
    <mergeCell ref="I4:I8"/>
    <mergeCell ref="J4:J8"/>
    <mergeCell ref="A9:A10"/>
    <mergeCell ref="D9:D10"/>
    <mergeCell ref="E9:E10"/>
    <mergeCell ref="I9:I10"/>
    <mergeCell ref="A1:A3"/>
    <mergeCell ref="B1:B3"/>
    <mergeCell ref="C1:C3"/>
    <mergeCell ref="D1:D3"/>
    <mergeCell ref="E1:E3"/>
    <mergeCell ref="I1:I3"/>
    <mergeCell ref="J1:J3"/>
    <mergeCell ref="F1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FAC SIMILE SCHEDA OFFERTA ECONO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dcterms:created xsi:type="dcterms:W3CDTF">2015-06-05T18:19:34Z</dcterms:created>
  <dcterms:modified xsi:type="dcterms:W3CDTF">2024-06-21T07:11:50Z</dcterms:modified>
</cp:coreProperties>
</file>