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4500" tabRatio="560" activeTab="0"/>
  </bookViews>
  <sheets>
    <sheet name="CHI GEN PED TORACICA" sheetId="1" r:id="rId1"/>
    <sheet name="GINECOLOGIA" sheetId="2" r:id="rId2"/>
    <sheet name="UROLOGIA" sheetId="3" r:id="rId3"/>
    <sheet name="ORL" sheetId="4" r:id="rId4"/>
    <sheet name="ORTO" sheetId="5" r:id="rId5"/>
    <sheet name="NCH" sheetId="6" r:id="rId6"/>
    <sheet name="PNEUMO" sheetId="7" r:id="rId7"/>
  </sheets>
  <definedNames/>
  <calcPr fullCalcOnLoad="1"/>
</workbook>
</file>

<file path=xl/sharedStrings.xml><?xml version="1.0" encoding="utf-8"?>
<sst xmlns="http://schemas.openxmlformats.org/spreadsheetml/2006/main" count="766" uniqueCount="218">
  <si>
    <t>QUANTITA'</t>
  </si>
  <si>
    <t>MODELLO</t>
  </si>
  <si>
    <t>26003 AA</t>
  </si>
  <si>
    <t>26003 BEA</t>
  </si>
  <si>
    <t>26003 BA</t>
  </si>
  <si>
    <t>26006 AA</t>
  </si>
  <si>
    <t>26006 BA</t>
  </si>
  <si>
    <t>26033 APA</t>
  </si>
  <si>
    <t>26034 AAR</t>
  </si>
  <si>
    <t>26034 AAW</t>
  </si>
  <si>
    <t>DIAMETRO (mm)</t>
  </si>
  <si>
    <t>LUNGHEZZA (cm)</t>
  </si>
  <si>
    <t>26036 AA</t>
  </si>
  <si>
    <t>26046 AA</t>
  </si>
  <si>
    <t>26046 BA</t>
  </si>
  <si>
    <t>27005 AA</t>
  </si>
  <si>
    <t>A5254 A</t>
  </si>
  <si>
    <t>A5287 A</t>
  </si>
  <si>
    <t>1216 AA</t>
  </si>
  <si>
    <t>27005 BA</t>
  </si>
  <si>
    <t>10970 BA</t>
  </si>
  <si>
    <t>GRADI (°)</t>
  </si>
  <si>
    <t>7230 AA</t>
  </si>
  <si>
    <t>7230 BA</t>
  </si>
  <si>
    <t>7230 FLA</t>
  </si>
  <si>
    <t>1216 BA</t>
  </si>
  <si>
    <t>28300 BA</t>
  </si>
  <si>
    <t>28731 BWA</t>
  </si>
  <si>
    <t>7210 BWA</t>
  </si>
  <si>
    <t>7230 BWA</t>
  </si>
  <si>
    <t>H502477031</t>
  </si>
  <si>
    <t>HD4300</t>
  </si>
  <si>
    <t>QL4300</t>
  </si>
  <si>
    <t>T2930</t>
  </si>
  <si>
    <t>10017 AA</t>
  </si>
  <si>
    <t>10023 ABA</t>
  </si>
  <si>
    <t>10320 AA</t>
  </si>
  <si>
    <t>10324 AA</t>
  </si>
  <si>
    <t>10328 B</t>
  </si>
  <si>
    <t>1,9 x 2,1</t>
  </si>
  <si>
    <t>10970 HV</t>
  </si>
  <si>
    <t>27005 AIA</t>
  </si>
  <si>
    <t>27005 BIA</t>
  </si>
  <si>
    <t>27005 CA</t>
  </si>
  <si>
    <t>27005 FA</t>
  </si>
  <si>
    <t>27015 E</t>
  </si>
  <si>
    <t>27017 AA</t>
  </si>
  <si>
    <t>27018 B</t>
  </si>
  <si>
    <t>27092 AMA</t>
  </si>
  <si>
    <t>27292 AMA</t>
  </si>
  <si>
    <t>27293 AA</t>
  </si>
  <si>
    <t>27294 AA</t>
  </si>
  <si>
    <t>27301 AA</t>
  </si>
  <si>
    <t>7207 AA</t>
  </si>
  <si>
    <t>7219 AA</t>
  </si>
  <si>
    <t>7219 BA</t>
  </si>
  <si>
    <t>7230 AWA</t>
  </si>
  <si>
    <t>7230 EA</t>
  </si>
  <si>
    <t>7230 FA</t>
  </si>
  <si>
    <t>7230 FWA</t>
  </si>
  <si>
    <t>8700 CKA</t>
  </si>
  <si>
    <t>8705 CKA</t>
  </si>
  <si>
    <t>8706 CA</t>
  </si>
  <si>
    <t>8707 DA</t>
  </si>
  <si>
    <t>8713 AA</t>
  </si>
  <si>
    <t>8713 BA</t>
  </si>
  <si>
    <t>8713 FA</t>
  </si>
  <si>
    <t>7,2 x 9,3</t>
  </si>
  <si>
    <t>26033 BPA</t>
  </si>
  <si>
    <t>26034 AAK</t>
  </si>
  <si>
    <t>26036 A</t>
  </si>
  <si>
    <t>26105 BA</t>
  </si>
  <si>
    <t>26120 BA</t>
  </si>
  <si>
    <t>26156 B</t>
  </si>
  <si>
    <t>27005 A</t>
  </si>
  <si>
    <t>27020 BA</t>
  </si>
  <si>
    <t>MODELLO OFFERTO</t>
  </si>
  <si>
    <t>CND</t>
  </si>
  <si>
    <t>REP</t>
  </si>
  <si>
    <t xml:space="preserve"> OTTICHE OFFERTE</t>
  </si>
  <si>
    <t>QUANTITATIVI E PREZZI IN R-E</t>
  </si>
  <si>
    <t>QUANTITATIVI E PREZZI PER OTTICHE DI NUOVA FORNITURA</t>
  </si>
  <si>
    <t>28164LLA</t>
  </si>
  <si>
    <t>28008AA</t>
  </si>
  <si>
    <t>28160BA</t>
  </si>
  <si>
    <t xml:space="preserve">  OTTICHE OFFERTE</t>
  </si>
  <si>
    <t xml:space="preserve">Quantità quadriennale presunta  </t>
  </si>
  <si>
    <t>CAMICIA INTERNA</t>
  </si>
  <si>
    <t>CAMICIA ESTERNA</t>
  </si>
  <si>
    <t>RESETTORE</t>
  </si>
  <si>
    <t>0° - 30 cm - 4 mm</t>
  </si>
  <si>
    <t>ELETTROTOMO MONOPOLARE</t>
  </si>
  <si>
    <t>KIT DI ANSE ELETTRIFICATE (cof 6 pz)</t>
  </si>
  <si>
    <t>CISTOSCOPIO</t>
  </si>
  <si>
    <t>70° - 30 cm - 4mm</t>
  </si>
  <si>
    <t>CAMICIA</t>
  </si>
  <si>
    <t>MANDRINO</t>
  </si>
  <si>
    <t>PONTE OPERATIVO ALBARAN</t>
  </si>
  <si>
    <t>0° - 30cm - 2,9 mm</t>
  </si>
  <si>
    <t>KIT 1</t>
  </si>
  <si>
    <t xml:space="preserve">quantità quadriennale presunta </t>
  </si>
  <si>
    <t xml:space="preserve">OTTICA in uso </t>
  </si>
  <si>
    <t>prezzo unitario *</t>
  </si>
  <si>
    <t xml:space="preserve">MODELLO OFFERTO - Cod. Fornitore </t>
  </si>
  <si>
    <t>*indicare il  prezzo del KIT e dei singoli componenti</t>
  </si>
  <si>
    <t>IVA</t>
  </si>
  <si>
    <t>KIT 2</t>
  </si>
  <si>
    <t>KIT 3</t>
  </si>
  <si>
    <t>OTTICA in uso</t>
  </si>
  <si>
    <t>IMPORTO COMPLESSIVO QUADRIENNALE (A)</t>
  </si>
  <si>
    <t>IMPORTO COMPLESSIVO QUADRIENNALE (B)</t>
  </si>
  <si>
    <t>Ribasso EUR</t>
  </si>
  <si>
    <t>in cifre</t>
  </si>
  <si>
    <t>in lettere</t>
  </si>
  <si>
    <t>in %</t>
  </si>
  <si>
    <t xml:space="preserve">Ribasso </t>
  </si>
  <si>
    <t xml:space="preserve">Timbro Ditta  </t>
  </si>
  <si>
    <t>Firma Legale Rappresentante</t>
  </si>
  <si>
    <r>
      <t xml:space="preserve"> </t>
    </r>
    <r>
      <rPr>
        <sz val="10"/>
        <rFont val="Arial"/>
        <family val="2"/>
      </rPr>
      <t>Costi propri aziendali per la sicurezza</t>
    </r>
  </si>
  <si>
    <t>Luogo e data</t>
  </si>
  <si>
    <t xml:space="preserve">C) IMPORTO TOTALE Quadriennale </t>
  </si>
  <si>
    <t xml:space="preserve">D) IMPORTO TOTALE Quadriennale </t>
  </si>
  <si>
    <t xml:space="preserve">E) IMPORTO TOTALE Quadriennale </t>
  </si>
  <si>
    <t xml:space="preserve"> OTTICHE PRESENTI IN AZIENDA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</si>
  <si>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</si>
  <si>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</si>
  <si>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</si>
  <si>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</si>
  <si>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</si>
  <si>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</si>
  <si>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</si>
  <si>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</si>
  <si>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</si>
  <si>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</si>
  <si>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</si>
  <si>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</si>
  <si>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</si>
  <si>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</si>
  <si>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</si>
  <si>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</si>
  <si>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</si>
  <si>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</si>
  <si>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KIT</t>
  </si>
  <si>
    <t xml:space="preserve">% di sconto applicato  ai prezzi offerti </t>
  </si>
  <si>
    <t>LOTTO 1)</t>
  </si>
  <si>
    <t>RIF</t>
  </si>
  <si>
    <t>LOTTO 2)</t>
  </si>
  <si>
    <t>LOTTO 3)</t>
  </si>
  <si>
    <t>LOTTO 4)</t>
  </si>
  <si>
    <t>LOTTO 5)</t>
  </si>
  <si>
    <t>LOTTO 6)</t>
  </si>
  <si>
    <t>LOTTO 7)</t>
  </si>
  <si>
    <t>B) IMPORTO TOTALE Quadriennale (colonna R)</t>
  </si>
  <si>
    <t>A) IMPORTO TOTALE Quadriennale (colonnaO)</t>
  </si>
  <si>
    <t>S</t>
  </si>
  <si>
    <t>A) IMPORTO TOTALE Quadriennale (colonna O)</t>
  </si>
  <si>
    <t>ISTEROSCOPIO</t>
  </si>
  <si>
    <t>ANSA POLIUSO BIPOLARE</t>
  </si>
  <si>
    <t>12° e 30°- 30 cm - 4 mm</t>
  </si>
  <si>
    <t>0°, 30° e 70° - 30 cm - 4mm</t>
  </si>
  <si>
    <t>LITOTRITORE MECCANICO</t>
  </si>
  <si>
    <t>0° - 30cm - 4mm</t>
  </si>
  <si>
    <t>ELEMNTO LAVORO</t>
  </si>
  <si>
    <t>ELEMENTO DI LAVORO</t>
  </si>
  <si>
    <t>ELETTROTOMO BIPOLARE</t>
  </si>
  <si>
    <t>KIT DI ANSE ELETTRIFICHE (CONF. 6 pezzi)</t>
  </si>
  <si>
    <t>CAMICIA SINGOLA</t>
  </si>
  <si>
    <t>URETROTOMO</t>
  </si>
  <si>
    <t>0°- 30 cm - 4 mm</t>
  </si>
  <si>
    <t>MOVIMENTO</t>
  </si>
  <si>
    <t>CAMICIA SUPPLEMENTARE</t>
  </si>
  <si>
    <t>LAME BISTURI (conf. 6 pz)</t>
  </si>
  <si>
    <t>KIT 4</t>
  </si>
  <si>
    <t>KIT 5</t>
  </si>
  <si>
    <t>NEFROSCOPIO</t>
  </si>
  <si>
    <t xml:space="preserve">6° - 19 e 25cm </t>
  </si>
  <si>
    <t xml:space="preserve">F) IMPORTO TOTALE Quadriennale </t>
  </si>
  <si>
    <t xml:space="preserve">G) IMPORTO TOTALE Quadriennale </t>
  </si>
  <si>
    <t>NEUROENDOSCOPIO</t>
  </si>
  <si>
    <t>0° e 45° - 18 cm - 4mm</t>
  </si>
  <si>
    <t>CAMICIA DI LAVAGGIO/IRRIGAZIONE</t>
  </si>
  <si>
    <t>VENTRICOLOSCOPIO</t>
  </si>
  <si>
    <t>6°  - 18 cm - 3,6 mm</t>
  </si>
  <si>
    <t>CAMICIA OPERATIVA</t>
  </si>
  <si>
    <t>INTRODUTTORE OTTICO</t>
  </si>
  <si>
    <t>OTTICA INTRODUTTORE</t>
  </si>
  <si>
    <t>0° - 26 cm - 2 mm</t>
  </si>
  <si>
    <t>ARTROSCOPIO</t>
  </si>
  <si>
    <t>30° - 18 cm - 4mm</t>
  </si>
  <si>
    <t xml:space="preserve">CAMICIA </t>
  </si>
  <si>
    <t>IMPORTO QUADRIENNALE (C)</t>
  </si>
  <si>
    <t>IMPORTO QUADRIENNALE (D)</t>
  </si>
  <si>
    <t>IMPORTO QUADRIENNALE (E)</t>
  </si>
  <si>
    <t>IMPORTO QUADRIENNALE (F)</t>
  </si>
  <si>
    <t>IMPORTO QUADRIENNALE (G)</t>
  </si>
  <si>
    <t>IMPORTO QUADRIENNALE  (E)</t>
  </si>
  <si>
    <t>TOTALE OFFERTA LOTTO   (importi complessivi A+B+C+D+E)</t>
  </si>
  <si>
    <t>TOTALE OFFERTA LOTTO   (importi complessivi A+B+C)</t>
  </si>
  <si>
    <t>TOTALE OFFERTA LOTTO   (importi complessivi A+B+C+D+E+F+G)</t>
  </si>
  <si>
    <t>TOTALE OFFERTA LOTTO   (importi complessivi A+B+C+D)</t>
  </si>
  <si>
    <t>TOTALE OFFERTA LOTTO   (importi complessivi A+B)</t>
  </si>
  <si>
    <t xml:space="preserve">IMPORTO  a base d'asta </t>
  </si>
  <si>
    <t xml:space="preserve">IMPORTO  a base d'asta (colonna O)  </t>
  </si>
  <si>
    <t xml:space="preserve">TOTALE IMPORTO  a base d'asta </t>
  </si>
  <si>
    <t xml:space="preserve">IMPORTO  a base d'asta  (colonna O)  </t>
  </si>
  <si>
    <t>IMPORTO  a base d'asta   (colonna R).</t>
  </si>
  <si>
    <t>IMPORTO  a base d'asta</t>
  </si>
  <si>
    <t>TOTALE IMPORTO  a base d'asta</t>
  </si>
  <si>
    <t>IMPORTO  a base d'asta  (colonna R).</t>
  </si>
  <si>
    <t>IMPORTO  a base d'asta (colonna R).</t>
  </si>
  <si>
    <t>PREZZO UNITARIO R-E</t>
  </si>
  <si>
    <t>PREZZO  UNITARIO</t>
  </si>
  <si>
    <t>PREZZOUNITARIO  R-E</t>
  </si>
  <si>
    <t xml:space="preserve">PREZZO UNITARIO </t>
  </si>
  <si>
    <t>PREZZOUNITARIO</t>
  </si>
  <si>
    <t>PREZZO UNITARIO  R-E</t>
  </si>
  <si>
    <t>PREZZO UNITARIO</t>
  </si>
  <si>
    <t>RINOSCOPIO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</si>
</sst>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&quot;€&quot;\ #,##0.00"/>
    <numFmt numFmtId="192" formatCode="&quot;€&quot;\ #,##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Horizontal"/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5" borderId="2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7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20" xfId="0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1" fillId="38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37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39" borderId="12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7" borderId="28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8" xfId="0" applyFont="1" applyBorder="1" applyAlignment="1">
      <alignment wrapText="1"/>
    </xf>
    <xf numFmtId="0" fontId="4" fillId="0" borderId="28" xfId="0" applyFont="1" applyBorder="1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1" fillId="33" borderId="3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34" borderId="20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0" fillId="38" borderId="32" xfId="0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 wrapText="1"/>
    </xf>
    <xf numFmtId="44" fontId="0" fillId="0" borderId="14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4" fillId="37" borderId="1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33" borderId="28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5" fillId="37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37" borderId="13" xfId="0" applyFill="1" applyBorder="1" applyAlignment="1">
      <alignment horizontal="center"/>
    </xf>
    <xf numFmtId="192" fontId="0" fillId="0" borderId="35" xfId="0" applyNumberForma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1" fontId="0" fillId="0" borderId="35" xfId="0" applyNumberForma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0" fillId="0" borderId="35" xfId="0" applyNumberFormat="1" applyFont="1" applyBorder="1" applyAlignment="1">
      <alignment/>
    </xf>
    <xf numFmtId="0" fontId="4" fillId="0" borderId="30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191" fontId="5" fillId="37" borderId="34" xfId="0" applyNumberFormat="1" applyFont="1" applyFill="1" applyBorder="1" applyAlignment="1">
      <alignment horizontal="center" vertical="center" wrapText="1"/>
    </xf>
    <xf numFmtId="191" fontId="0" fillId="0" borderId="35" xfId="0" applyNumberFormat="1" applyFont="1" applyBorder="1" applyAlignment="1">
      <alignment/>
    </xf>
    <xf numFmtId="191" fontId="0" fillId="0" borderId="35" xfId="0" applyNumberFormat="1" applyFont="1" applyBorder="1" applyAlignment="1">
      <alignment vertical="center"/>
    </xf>
    <xf numFmtId="191" fontId="0" fillId="0" borderId="35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91" fontId="0" fillId="0" borderId="35" xfId="0" applyNumberFormat="1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191" fontId="0" fillId="0" borderId="35" xfId="0" applyNumberFormat="1" applyFill="1" applyBorder="1" applyAlignment="1">
      <alignment horizontal="center" vertical="center"/>
    </xf>
    <xf numFmtId="0" fontId="5" fillId="37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91" fontId="0" fillId="0" borderId="35" xfId="0" applyNumberFormat="1" applyFon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0" fontId="4" fillId="33" borderId="3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wrapText="1"/>
    </xf>
    <xf numFmtId="44" fontId="6" fillId="34" borderId="12" xfId="0" applyNumberFormat="1" applyFont="1" applyFill="1" applyBorder="1" applyAlignment="1">
      <alignment wrapText="1"/>
    </xf>
    <xf numFmtId="44" fontId="6" fillId="34" borderId="12" xfId="0" applyNumberFormat="1" applyFont="1" applyFill="1" applyBorder="1" applyAlignment="1">
      <alignment vertical="top" wrapText="1"/>
    </xf>
    <xf numFmtId="4" fontId="0" fillId="0" borderId="12" xfId="0" applyNumberForma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27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4" fillId="35" borderId="47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34" borderId="12" xfId="0" applyFill="1" applyBorder="1" applyAlignment="1">
      <alignment horizontal="left" indent="1"/>
    </xf>
    <xf numFmtId="0" fontId="4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" fillId="40" borderId="48" xfId="0" applyFont="1" applyFill="1" applyBorder="1" applyAlignment="1">
      <alignment horizontal="center" vertical="center"/>
    </xf>
    <xf numFmtId="0" fontId="4" fillId="40" borderId="49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75" zoomScaleNormal="75" zoomScalePageLayoutView="0" workbookViewId="0" topLeftCell="A1">
      <selection activeCell="H41" sqref="H41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14.140625" style="1" customWidth="1"/>
    <col min="4" max="4" width="17.28125" style="1" customWidth="1"/>
    <col min="5" max="5" width="11.8515625" style="1" bestFit="1" customWidth="1"/>
    <col min="6" max="6" width="11.8515625" style="1" customWidth="1"/>
    <col min="7" max="7" width="15.28125" style="1" bestFit="1" customWidth="1"/>
    <col min="8" max="8" width="10.00390625" style="1" customWidth="1"/>
    <col min="9" max="9" width="10.7109375" style="1" customWidth="1"/>
    <col min="10" max="10" width="10.00390625" style="1" customWidth="1"/>
    <col min="11" max="11" width="6.28125" style="1" customWidth="1"/>
    <col min="12" max="12" width="10.421875" style="1" customWidth="1"/>
    <col min="13" max="13" width="14.421875" style="1" bestFit="1" customWidth="1"/>
    <col min="14" max="14" width="19.140625" style="1" customWidth="1"/>
    <col min="15" max="15" width="16.7109375" style="1" customWidth="1"/>
    <col min="16" max="16" width="14.421875" style="1" bestFit="1" customWidth="1"/>
    <col min="17" max="17" width="18.8515625" style="1" customWidth="1"/>
    <col min="18" max="18" width="12.7109375" style="1" customWidth="1"/>
    <col min="19" max="16384" width="9.140625" style="1" customWidth="1"/>
  </cols>
  <sheetData>
    <row r="1" spans="1:19" ht="12.75">
      <c r="A1" s="82" t="s">
        <v>124</v>
      </c>
      <c r="B1" s="82" t="s">
        <v>125</v>
      </c>
      <c r="C1" s="82" t="s">
        <v>126</v>
      </c>
      <c r="D1" s="82" t="s">
        <v>127</v>
      </c>
      <c r="E1" s="82" t="s">
        <v>128</v>
      </c>
      <c r="F1" s="82" t="s">
        <v>129</v>
      </c>
      <c r="G1" s="82" t="s">
        <v>130</v>
      </c>
      <c r="H1" s="82" t="s">
        <v>131</v>
      </c>
      <c r="I1" s="82" t="s">
        <v>132</v>
      </c>
      <c r="J1" s="82" t="s">
        <v>133</v>
      </c>
      <c r="K1" s="82" t="s">
        <v>134</v>
      </c>
      <c r="L1" s="82" t="s">
        <v>135</v>
      </c>
      <c r="M1" s="82" t="s">
        <v>136</v>
      </c>
      <c r="N1" s="82" t="s">
        <v>137</v>
      </c>
      <c r="O1" s="82" t="s">
        <v>138</v>
      </c>
      <c r="P1" s="82" t="s">
        <v>139</v>
      </c>
      <c r="Q1" s="82" t="s">
        <v>140</v>
      </c>
      <c r="R1" s="82" t="s">
        <v>141</v>
      </c>
      <c r="S1" s="82" t="s">
        <v>154</v>
      </c>
    </row>
    <row r="2" spans="1:19" s="6" customFormat="1" ht="48" customHeight="1" thickBot="1">
      <c r="A2" s="146" t="s">
        <v>144</v>
      </c>
      <c r="B2" s="165" t="s">
        <v>123</v>
      </c>
      <c r="C2" s="166"/>
      <c r="D2" s="166"/>
      <c r="E2" s="166"/>
      <c r="F2" s="167"/>
      <c r="G2" s="168" t="s">
        <v>85</v>
      </c>
      <c r="H2" s="169"/>
      <c r="I2" s="169"/>
      <c r="J2" s="169"/>
      <c r="K2" s="169"/>
      <c r="L2" s="170"/>
      <c r="M2" s="180" t="s">
        <v>80</v>
      </c>
      <c r="N2" s="181"/>
      <c r="O2" s="182"/>
      <c r="P2" s="183" t="s">
        <v>81</v>
      </c>
      <c r="Q2" s="184"/>
      <c r="R2" s="185"/>
      <c r="S2" s="81"/>
    </row>
    <row r="3" spans="1:19" s="8" customFormat="1" ht="51" customHeight="1" thickBot="1">
      <c r="A3" s="60" t="s">
        <v>145</v>
      </c>
      <c r="B3" s="58" t="s">
        <v>0</v>
      </c>
      <c r="C3" s="20" t="s">
        <v>1</v>
      </c>
      <c r="D3" s="20" t="s">
        <v>10</v>
      </c>
      <c r="E3" s="20" t="s">
        <v>21</v>
      </c>
      <c r="F3" s="20" t="s">
        <v>11</v>
      </c>
      <c r="G3" s="9" t="s">
        <v>103</v>
      </c>
      <c r="H3" s="9" t="s">
        <v>77</v>
      </c>
      <c r="I3" s="9" t="s">
        <v>78</v>
      </c>
      <c r="J3" s="9" t="s">
        <v>10</v>
      </c>
      <c r="K3" s="9" t="s">
        <v>21</v>
      </c>
      <c r="L3" s="21" t="s">
        <v>11</v>
      </c>
      <c r="M3" s="29" t="s">
        <v>86</v>
      </c>
      <c r="N3" s="29" t="s">
        <v>210</v>
      </c>
      <c r="O3" s="29" t="s">
        <v>109</v>
      </c>
      <c r="P3" s="30" t="s">
        <v>86</v>
      </c>
      <c r="Q3" s="30" t="s">
        <v>211</v>
      </c>
      <c r="R3" s="30" t="s">
        <v>110</v>
      </c>
      <c r="S3" s="37" t="s">
        <v>105</v>
      </c>
    </row>
    <row r="4" spans="1:19" ht="12.75">
      <c r="A4" s="59">
        <v>1</v>
      </c>
      <c r="B4" s="50">
        <v>35</v>
      </c>
      <c r="C4" s="11" t="s">
        <v>2</v>
      </c>
      <c r="D4" s="11">
        <v>10</v>
      </c>
      <c r="E4" s="11">
        <v>0</v>
      </c>
      <c r="F4" s="12">
        <v>31</v>
      </c>
      <c r="G4" s="10"/>
      <c r="H4" s="11"/>
      <c r="I4" s="11"/>
      <c r="J4" s="11"/>
      <c r="K4" s="11"/>
      <c r="L4" s="12"/>
      <c r="M4" s="174">
        <v>240</v>
      </c>
      <c r="N4" s="177"/>
      <c r="O4" s="158"/>
      <c r="P4" s="171">
        <v>40</v>
      </c>
      <c r="Q4" s="155"/>
      <c r="R4" s="161"/>
      <c r="S4" s="155"/>
    </row>
    <row r="5" spans="1:19" ht="12.75">
      <c r="A5" s="5">
        <v>2</v>
      </c>
      <c r="B5" s="42">
        <v>97</v>
      </c>
      <c r="C5" s="5" t="s">
        <v>4</v>
      </c>
      <c r="D5" s="5">
        <v>10</v>
      </c>
      <c r="E5" s="5">
        <v>30</v>
      </c>
      <c r="F5" s="14">
        <v>31</v>
      </c>
      <c r="G5" s="13"/>
      <c r="H5" s="5"/>
      <c r="I5" s="5"/>
      <c r="J5" s="5"/>
      <c r="K5" s="5"/>
      <c r="L5" s="14"/>
      <c r="M5" s="175"/>
      <c r="N5" s="178"/>
      <c r="O5" s="159"/>
      <c r="P5" s="172"/>
      <c r="Q5" s="156"/>
      <c r="R5" s="162"/>
      <c r="S5" s="156"/>
    </row>
    <row r="6" spans="1:19" ht="12.75">
      <c r="A6" s="5">
        <v>3</v>
      </c>
      <c r="B6" s="42">
        <v>2</v>
      </c>
      <c r="C6" s="5" t="s">
        <v>3</v>
      </c>
      <c r="D6" s="5">
        <v>10</v>
      </c>
      <c r="E6" s="5">
        <v>30</v>
      </c>
      <c r="F6" s="14">
        <v>42</v>
      </c>
      <c r="G6" s="13"/>
      <c r="H6" s="5"/>
      <c r="I6" s="5"/>
      <c r="J6" s="5"/>
      <c r="K6" s="5"/>
      <c r="L6" s="14"/>
      <c r="M6" s="175"/>
      <c r="N6" s="178"/>
      <c r="O6" s="159"/>
      <c r="P6" s="172"/>
      <c r="Q6" s="156"/>
      <c r="R6" s="162"/>
      <c r="S6" s="156"/>
    </row>
    <row r="7" spans="1:19" ht="12.75">
      <c r="A7" s="5">
        <v>4</v>
      </c>
      <c r="B7" s="42">
        <v>1</v>
      </c>
      <c r="C7" s="5" t="s">
        <v>5</v>
      </c>
      <c r="D7" s="5">
        <v>5</v>
      </c>
      <c r="E7" s="5">
        <v>0</v>
      </c>
      <c r="F7" s="14">
        <v>29</v>
      </c>
      <c r="G7" s="13"/>
      <c r="H7" s="5"/>
      <c r="I7" s="5"/>
      <c r="J7" s="5"/>
      <c r="K7" s="5"/>
      <c r="L7" s="14"/>
      <c r="M7" s="175"/>
      <c r="N7" s="178"/>
      <c r="O7" s="159"/>
      <c r="P7" s="172"/>
      <c r="Q7" s="156"/>
      <c r="R7" s="162"/>
      <c r="S7" s="156"/>
    </row>
    <row r="8" spans="1:19" ht="12.75">
      <c r="A8" s="5">
        <v>5</v>
      </c>
      <c r="B8" s="42">
        <v>3</v>
      </c>
      <c r="C8" s="5" t="s">
        <v>6</v>
      </c>
      <c r="D8" s="5">
        <v>5</v>
      </c>
      <c r="E8" s="5">
        <v>30</v>
      </c>
      <c r="F8" s="14">
        <v>29</v>
      </c>
      <c r="G8" s="13"/>
      <c r="H8" s="5"/>
      <c r="I8" s="5"/>
      <c r="J8" s="5"/>
      <c r="K8" s="5"/>
      <c r="L8" s="14"/>
      <c r="M8" s="175"/>
      <c r="N8" s="178"/>
      <c r="O8" s="159"/>
      <c r="P8" s="172"/>
      <c r="Q8" s="156"/>
      <c r="R8" s="162"/>
      <c r="S8" s="156"/>
    </row>
    <row r="9" spans="1:19" ht="12.75">
      <c r="A9" s="5">
        <v>6</v>
      </c>
      <c r="B9" s="42">
        <v>1</v>
      </c>
      <c r="C9" s="5" t="s">
        <v>7</v>
      </c>
      <c r="D9" s="5">
        <v>10</v>
      </c>
      <c r="E9" s="5">
        <v>0</v>
      </c>
      <c r="F9" s="14">
        <v>31</v>
      </c>
      <c r="G9" s="13"/>
      <c r="H9" s="5"/>
      <c r="I9" s="5"/>
      <c r="J9" s="5"/>
      <c r="K9" s="5"/>
      <c r="L9" s="14"/>
      <c r="M9" s="175"/>
      <c r="N9" s="178"/>
      <c r="O9" s="159"/>
      <c r="P9" s="172"/>
      <c r="Q9" s="156"/>
      <c r="R9" s="162"/>
      <c r="S9" s="156"/>
    </row>
    <row r="10" spans="1:19" ht="12.75">
      <c r="A10" s="5">
        <v>7</v>
      </c>
      <c r="B10" s="42">
        <v>1</v>
      </c>
      <c r="C10" s="5" t="s">
        <v>8</v>
      </c>
      <c r="D10" s="5">
        <v>10</v>
      </c>
      <c r="E10" s="5">
        <v>0</v>
      </c>
      <c r="F10" s="14">
        <v>23</v>
      </c>
      <c r="G10" s="13"/>
      <c r="H10" s="5"/>
      <c r="I10" s="5"/>
      <c r="J10" s="5"/>
      <c r="K10" s="5"/>
      <c r="L10" s="14"/>
      <c r="M10" s="175"/>
      <c r="N10" s="178"/>
      <c r="O10" s="159"/>
      <c r="P10" s="172"/>
      <c r="Q10" s="156"/>
      <c r="R10" s="162"/>
      <c r="S10" s="156"/>
    </row>
    <row r="11" spans="1:19" ht="12.75">
      <c r="A11" s="5">
        <v>8</v>
      </c>
      <c r="B11" s="42">
        <v>6</v>
      </c>
      <c r="C11" s="5" t="s">
        <v>9</v>
      </c>
      <c r="D11" s="5">
        <v>10</v>
      </c>
      <c r="E11" s="5">
        <v>0</v>
      </c>
      <c r="F11" s="14">
        <v>23</v>
      </c>
      <c r="G11" s="13"/>
      <c r="H11" s="5"/>
      <c r="I11" s="5"/>
      <c r="J11" s="5"/>
      <c r="K11" s="5"/>
      <c r="L11" s="14"/>
      <c r="M11" s="175"/>
      <c r="N11" s="178"/>
      <c r="O11" s="159"/>
      <c r="P11" s="172"/>
      <c r="Q11" s="156"/>
      <c r="R11" s="162"/>
      <c r="S11" s="156"/>
    </row>
    <row r="12" spans="1:19" ht="12.75">
      <c r="A12" s="5">
        <v>9</v>
      </c>
      <c r="B12" s="42">
        <v>6</v>
      </c>
      <c r="C12" s="5" t="s">
        <v>12</v>
      </c>
      <c r="D12" s="5">
        <v>10</v>
      </c>
      <c r="E12" s="5">
        <v>0</v>
      </c>
      <c r="F12" s="14">
        <v>25.5</v>
      </c>
      <c r="G12" s="13"/>
      <c r="H12" s="5"/>
      <c r="I12" s="5"/>
      <c r="J12" s="5"/>
      <c r="K12" s="5"/>
      <c r="L12" s="14"/>
      <c r="M12" s="175"/>
      <c r="N12" s="178"/>
      <c r="O12" s="159"/>
      <c r="P12" s="172"/>
      <c r="Q12" s="156"/>
      <c r="R12" s="162"/>
      <c r="S12" s="156"/>
    </row>
    <row r="13" spans="1:19" ht="12.75">
      <c r="A13" s="5">
        <v>10</v>
      </c>
      <c r="B13" s="42">
        <v>5</v>
      </c>
      <c r="C13" s="5" t="s">
        <v>13</v>
      </c>
      <c r="D13" s="5">
        <v>5</v>
      </c>
      <c r="E13" s="5">
        <v>0</v>
      </c>
      <c r="F13" s="14">
        <v>29</v>
      </c>
      <c r="G13" s="13"/>
      <c r="H13" s="5"/>
      <c r="I13" s="5"/>
      <c r="J13" s="5"/>
      <c r="K13" s="5"/>
      <c r="L13" s="14"/>
      <c r="M13" s="175"/>
      <c r="N13" s="178"/>
      <c r="O13" s="159"/>
      <c r="P13" s="172"/>
      <c r="Q13" s="156"/>
      <c r="R13" s="162"/>
      <c r="S13" s="156"/>
    </row>
    <row r="14" spans="1:19" ht="12.75">
      <c r="A14" s="5">
        <v>11</v>
      </c>
      <c r="B14" s="42">
        <v>20</v>
      </c>
      <c r="C14" s="5" t="s">
        <v>14</v>
      </c>
      <c r="D14" s="5">
        <v>5</v>
      </c>
      <c r="E14" s="5">
        <v>30</v>
      </c>
      <c r="F14" s="14">
        <v>29</v>
      </c>
      <c r="G14" s="13"/>
      <c r="H14" s="5"/>
      <c r="I14" s="5"/>
      <c r="J14" s="5"/>
      <c r="K14" s="5"/>
      <c r="L14" s="14"/>
      <c r="M14" s="175"/>
      <c r="N14" s="178"/>
      <c r="O14" s="159"/>
      <c r="P14" s="172"/>
      <c r="Q14" s="156"/>
      <c r="R14" s="162"/>
      <c r="S14" s="156"/>
    </row>
    <row r="15" spans="1:19" ht="12.75">
      <c r="A15" s="5">
        <v>12</v>
      </c>
      <c r="B15" s="42">
        <v>3</v>
      </c>
      <c r="C15" s="5" t="s">
        <v>15</v>
      </c>
      <c r="D15" s="5">
        <v>4</v>
      </c>
      <c r="E15" s="5">
        <v>0</v>
      </c>
      <c r="F15" s="14">
        <v>30</v>
      </c>
      <c r="G15" s="13"/>
      <c r="H15" s="5"/>
      <c r="I15" s="5"/>
      <c r="J15" s="5"/>
      <c r="K15" s="5"/>
      <c r="L15" s="14"/>
      <c r="M15" s="175"/>
      <c r="N15" s="178"/>
      <c r="O15" s="159"/>
      <c r="P15" s="172"/>
      <c r="Q15" s="156"/>
      <c r="R15" s="162"/>
      <c r="S15" s="156"/>
    </row>
    <row r="16" spans="1:19" ht="12.75">
      <c r="A16" s="5">
        <v>13</v>
      </c>
      <c r="B16" s="42">
        <v>2</v>
      </c>
      <c r="C16" s="5" t="s">
        <v>16</v>
      </c>
      <c r="D16" s="5">
        <v>10</v>
      </c>
      <c r="E16" s="5">
        <v>0</v>
      </c>
      <c r="F16" s="14">
        <v>30</v>
      </c>
      <c r="G16" s="13"/>
      <c r="H16" s="5"/>
      <c r="I16" s="5"/>
      <c r="J16" s="5"/>
      <c r="K16" s="5"/>
      <c r="L16" s="14"/>
      <c r="M16" s="175"/>
      <c r="N16" s="178"/>
      <c r="O16" s="159"/>
      <c r="P16" s="172"/>
      <c r="Q16" s="156"/>
      <c r="R16" s="162"/>
      <c r="S16" s="156"/>
    </row>
    <row r="17" spans="1:19" ht="12.75">
      <c r="A17" s="5">
        <v>14</v>
      </c>
      <c r="B17" s="42">
        <v>6</v>
      </c>
      <c r="C17" s="5" t="s">
        <v>17</v>
      </c>
      <c r="D17" s="5">
        <v>10</v>
      </c>
      <c r="E17" s="5">
        <v>0</v>
      </c>
      <c r="F17" s="14">
        <v>30</v>
      </c>
      <c r="G17" s="13"/>
      <c r="H17" s="5"/>
      <c r="I17" s="5"/>
      <c r="J17" s="5"/>
      <c r="K17" s="5"/>
      <c r="L17" s="14"/>
      <c r="M17" s="175"/>
      <c r="N17" s="178"/>
      <c r="O17" s="159"/>
      <c r="P17" s="172"/>
      <c r="Q17" s="156"/>
      <c r="R17" s="162"/>
      <c r="S17" s="156"/>
    </row>
    <row r="18" spans="1:19" ht="12.75">
      <c r="A18" s="5">
        <v>15</v>
      </c>
      <c r="B18" s="42">
        <v>1</v>
      </c>
      <c r="C18" s="5" t="s">
        <v>18</v>
      </c>
      <c r="D18" s="5">
        <v>4</v>
      </c>
      <c r="E18" s="5">
        <v>0</v>
      </c>
      <c r="F18" s="14">
        <v>11</v>
      </c>
      <c r="G18" s="13"/>
      <c r="H18" s="5"/>
      <c r="I18" s="5"/>
      <c r="J18" s="5"/>
      <c r="K18" s="5"/>
      <c r="L18" s="14"/>
      <c r="M18" s="175"/>
      <c r="N18" s="178"/>
      <c r="O18" s="159"/>
      <c r="P18" s="172"/>
      <c r="Q18" s="156"/>
      <c r="R18" s="162"/>
      <c r="S18" s="156"/>
    </row>
    <row r="19" spans="1:19" ht="12.75">
      <c r="A19" s="5">
        <v>16</v>
      </c>
      <c r="B19" s="42">
        <v>1</v>
      </c>
      <c r="C19" s="5" t="s">
        <v>19</v>
      </c>
      <c r="D19" s="5">
        <v>4</v>
      </c>
      <c r="E19" s="5">
        <v>30</v>
      </c>
      <c r="F19" s="14">
        <v>30</v>
      </c>
      <c r="G19" s="13"/>
      <c r="H19" s="5"/>
      <c r="I19" s="5"/>
      <c r="J19" s="5"/>
      <c r="K19" s="5"/>
      <c r="L19" s="14"/>
      <c r="M19" s="175"/>
      <c r="N19" s="178"/>
      <c r="O19" s="159"/>
      <c r="P19" s="172"/>
      <c r="Q19" s="156"/>
      <c r="R19" s="162"/>
      <c r="S19" s="156"/>
    </row>
    <row r="20" spans="1:19" ht="12.75">
      <c r="A20" s="5">
        <v>17</v>
      </c>
      <c r="B20" s="51">
        <v>1</v>
      </c>
      <c r="C20" s="26" t="s">
        <v>20</v>
      </c>
      <c r="D20" s="26">
        <v>4</v>
      </c>
      <c r="E20" s="26">
        <v>30</v>
      </c>
      <c r="F20" s="31">
        <v>14</v>
      </c>
      <c r="G20" s="25"/>
      <c r="H20" s="26"/>
      <c r="I20" s="26"/>
      <c r="J20" s="26"/>
      <c r="K20" s="26"/>
      <c r="L20" s="31"/>
      <c r="M20" s="176"/>
      <c r="N20" s="179"/>
      <c r="O20" s="160"/>
      <c r="P20" s="173"/>
      <c r="Q20" s="157"/>
      <c r="R20" s="163"/>
      <c r="S20" s="157"/>
    </row>
    <row r="21" spans="1:19" ht="57" customHeight="1" thickBot="1">
      <c r="A21" s="5"/>
      <c r="B21" s="114" t="s">
        <v>155</v>
      </c>
      <c r="C21" s="26"/>
      <c r="D21" s="5"/>
      <c r="E21" s="5"/>
      <c r="F21" s="5"/>
      <c r="G21" s="5"/>
      <c r="H21" s="5"/>
      <c r="I21" s="5"/>
      <c r="J21" s="5"/>
      <c r="K21" s="5"/>
      <c r="L21" s="5"/>
      <c r="M21" s="32"/>
      <c r="N21" s="32"/>
      <c r="O21" s="144"/>
      <c r="P21" s="32"/>
      <c r="Q21" s="32"/>
      <c r="R21" s="32"/>
      <c r="S21" s="42"/>
    </row>
    <row r="22" spans="1:19" ht="42" customHeight="1" thickBot="1">
      <c r="A22" s="113"/>
      <c r="B22" s="115" t="s">
        <v>202</v>
      </c>
      <c r="C22" s="118">
        <v>320000</v>
      </c>
      <c r="D22" s="42"/>
      <c r="E22" s="5"/>
      <c r="F22" s="5"/>
      <c r="G22" s="5"/>
      <c r="H22" s="5"/>
      <c r="I22" s="5"/>
      <c r="J22" s="5"/>
      <c r="K22" s="5"/>
      <c r="L22" s="5"/>
      <c r="M22" s="32"/>
      <c r="N22" s="32"/>
      <c r="O22" s="40"/>
      <c r="P22" s="32"/>
      <c r="Q22" s="32"/>
      <c r="R22" s="40"/>
      <c r="S22" s="42"/>
    </row>
    <row r="23" spans="1:19" ht="54.75" customHeight="1" thickBot="1">
      <c r="A23" s="5"/>
      <c r="B23" s="116" t="s">
        <v>152</v>
      </c>
      <c r="C23" s="117"/>
      <c r="D23" s="5"/>
      <c r="E23" s="5"/>
      <c r="F23" s="5"/>
      <c r="G23" s="5"/>
      <c r="H23" s="5"/>
      <c r="I23" s="5"/>
      <c r="J23" s="5"/>
      <c r="K23" s="5"/>
      <c r="L23" s="5"/>
      <c r="M23" s="32"/>
      <c r="N23" s="32"/>
      <c r="O23" s="150"/>
      <c r="P23" s="32"/>
      <c r="Q23" s="32"/>
      <c r="R23" s="145"/>
      <c r="S23" s="42"/>
    </row>
    <row r="24" spans="1:19" ht="42" customHeight="1" thickBot="1">
      <c r="A24" s="5"/>
      <c r="B24" s="27" t="s">
        <v>208</v>
      </c>
      <c r="C24" s="118">
        <v>150000</v>
      </c>
      <c r="D24" s="5"/>
      <c r="E24" s="5"/>
      <c r="F24" s="5"/>
      <c r="G24" s="5"/>
      <c r="H24" s="5"/>
      <c r="I24" s="5"/>
      <c r="J24" s="5"/>
      <c r="K24" s="5"/>
      <c r="L24" s="5"/>
      <c r="M24" s="32"/>
      <c r="N24" s="32"/>
      <c r="O24" s="5"/>
      <c r="P24" s="32"/>
      <c r="Q24" s="32"/>
      <c r="R24" s="5"/>
      <c r="S24" s="42"/>
    </row>
    <row r="25" spans="1:19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36"/>
      <c r="N25" s="5"/>
      <c r="O25" s="5"/>
      <c r="P25" s="36"/>
      <c r="Q25" s="5"/>
      <c r="R25" s="5"/>
      <c r="S25" s="51"/>
    </row>
    <row r="26" spans="1:19" ht="92.25" customHeight="1">
      <c r="A26" s="28"/>
      <c r="B26" s="93" t="s">
        <v>99</v>
      </c>
      <c r="C26" s="91"/>
      <c r="D26" s="92" t="s">
        <v>103</v>
      </c>
      <c r="E26" s="92" t="s">
        <v>77</v>
      </c>
      <c r="F26" s="92" t="s">
        <v>78</v>
      </c>
      <c r="G26" s="93" t="s">
        <v>100</v>
      </c>
      <c r="H26" s="93" t="s">
        <v>102</v>
      </c>
      <c r="I26" s="94" t="s">
        <v>190</v>
      </c>
      <c r="J26" s="95" t="s">
        <v>105</v>
      </c>
      <c r="K26" s="95"/>
      <c r="L26" s="28"/>
      <c r="M26" s="28"/>
      <c r="N26" s="28"/>
      <c r="O26" s="28"/>
      <c r="P26" s="28"/>
      <c r="Q26" s="28"/>
      <c r="R26" s="28"/>
      <c r="S26" s="112"/>
    </row>
    <row r="27" spans="1:19" ht="12.75">
      <c r="A27" s="5"/>
      <c r="B27" s="108"/>
      <c r="C27" s="27"/>
      <c r="D27" s="5"/>
      <c r="E27" s="5"/>
      <c r="F27" s="5"/>
      <c r="G27" s="48"/>
      <c r="H27" s="48"/>
      <c r="I27" s="5"/>
      <c r="J27" s="5"/>
      <c r="K27" s="5"/>
      <c r="L27" s="5"/>
      <c r="M27" s="5"/>
      <c r="N27" s="5"/>
      <c r="O27" s="5"/>
      <c r="P27" s="5"/>
      <c r="Q27" s="5"/>
      <c r="R27" s="5"/>
      <c r="S27" s="42"/>
    </row>
    <row r="28" spans="1:19" ht="12.75">
      <c r="A28" s="5"/>
      <c r="B28" s="66" t="s">
        <v>93</v>
      </c>
      <c r="C28" s="5"/>
      <c r="D28" s="5"/>
      <c r="E28" s="5"/>
      <c r="F28" s="5"/>
      <c r="G28" s="48"/>
      <c r="H28" s="48"/>
      <c r="I28" s="5"/>
      <c r="J28" s="5"/>
      <c r="K28" s="5"/>
      <c r="L28" s="5"/>
      <c r="M28" s="5"/>
      <c r="N28" s="5"/>
      <c r="O28" s="5"/>
      <c r="P28" s="5"/>
      <c r="Q28" s="5"/>
      <c r="R28" s="5"/>
      <c r="S28" s="42"/>
    </row>
    <row r="29" spans="1:19" ht="12.75">
      <c r="A29" s="5"/>
      <c r="B29" s="66"/>
      <c r="C29" s="22"/>
      <c r="D29" s="5"/>
      <c r="E29" s="5"/>
      <c r="F29" s="5"/>
      <c r="G29" s="48"/>
      <c r="H29" s="48"/>
      <c r="I29" s="5"/>
      <c r="J29" s="5"/>
      <c r="K29" s="5"/>
      <c r="L29" s="5"/>
      <c r="M29" s="5"/>
      <c r="N29" s="5"/>
      <c r="O29" s="5"/>
      <c r="P29" s="5"/>
      <c r="Q29" s="5"/>
      <c r="R29" s="5"/>
      <c r="S29" s="42"/>
    </row>
    <row r="30" spans="1:19" ht="25.5">
      <c r="A30" s="5"/>
      <c r="B30" s="66" t="s">
        <v>108</v>
      </c>
      <c r="C30" s="22" t="s">
        <v>94</v>
      </c>
      <c r="D30" s="5"/>
      <c r="E30" s="5"/>
      <c r="F30" s="5"/>
      <c r="G30" s="48"/>
      <c r="H30" s="48"/>
      <c r="I30" s="5"/>
      <c r="J30" s="5"/>
      <c r="K30" s="5"/>
      <c r="L30" s="5"/>
      <c r="M30" s="5"/>
      <c r="N30" s="5"/>
      <c r="O30" s="5"/>
      <c r="P30" s="5"/>
      <c r="Q30" s="5"/>
      <c r="R30" s="5"/>
      <c r="S30" s="42"/>
    </row>
    <row r="31" spans="1:19" ht="12.75">
      <c r="A31" s="5"/>
      <c r="B31" s="109" t="s">
        <v>142</v>
      </c>
      <c r="C31" s="22"/>
      <c r="D31" s="5"/>
      <c r="E31" s="5"/>
      <c r="F31" s="5"/>
      <c r="G31" s="5">
        <v>8</v>
      </c>
      <c r="H31" s="144"/>
      <c r="I31" s="5"/>
      <c r="J31" s="144"/>
      <c r="K31" s="5"/>
      <c r="L31" s="5"/>
      <c r="M31" s="5"/>
      <c r="N31" s="5"/>
      <c r="O31" s="5"/>
      <c r="P31" s="5"/>
      <c r="Q31" s="5"/>
      <c r="R31" s="5"/>
      <c r="S31" s="42"/>
    </row>
    <row r="32" spans="1:19" ht="27.75" customHeight="1">
      <c r="A32" s="5"/>
      <c r="B32" s="66" t="s">
        <v>95</v>
      </c>
      <c r="C32" s="22"/>
      <c r="D32" s="5"/>
      <c r="E32" s="5"/>
      <c r="F32" s="5"/>
      <c r="G32" s="48"/>
      <c r="H32" s="144"/>
      <c r="I32" s="5"/>
      <c r="J32" s="144"/>
      <c r="K32" s="5"/>
      <c r="L32" s="5"/>
      <c r="M32" s="5"/>
      <c r="N32" s="5"/>
      <c r="O32" s="5"/>
      <c r="P32" s="5"/>
      <c r="Q32" s="5"/>
      <c r="R32" s="5"/>
      <c r="S32" s="42"/>
    </row>
    <row r="33" spans="1:19" ht="30.75" customHeight="1">
      <c r="A33" s="5"/>
      <c r="B33" s="66" t="s">
        <v>96</v>
      </c>
      <c r="C33" s="5"/>
      <c r="D33" s="5"/>
      <c r="E33" s="5"/>
      <c r="F33" s="5"/>
      <c r="G33" s="48"/>
      <c r="H33" s="144"/>
      <c r="I33" s="5"/>
      <c r="J33" s="144"/>
      <c r="K33" s="5"/>
      <c r="L33" s="5"/>
      <c r="M33" s="5"/>
      <c r="N33" s="5"/>
      <c r="O33" s="5"/>
      <c r="P33" s="5"/>
      <c r="Q33" s="5"/>
      <c r="R33" s="5"/>
      <c r="S33" s="42"/>
    </row>
    <row r="34" spans="1:19" ht="49.5" customHeight="1">
      <c r="A34" s="5"/>
      <c r="B34" s="22" t="s">
        <v>97</v>
      </c>
      <c r="C34" s="5"/>
      <c r="D34" s="5"/>
      <c r="E34" s="5"/>
      <c r="F34" s="5"/>
      <c r="G34" s="48"/>
      <c r="H34" s="144"/>
      <c r="I34" s="5"/>
      <c r="J34" s="144"/>
      <c r="K34" s="5"/>
      <c r="L34" s="5"/>
      <c r="M34" s="5"/>
      <c r="N34" s="5"/>
      <c r="O34" s="5"/>
      <c r="P34" s="5"/>
      <c r="Q34" s="5"/>
      <c r="R34" s="5"/>
      <c r="S34" s="42"/>
    </row>
    <row r="35" spans="1:19" ht="57.75" customHeight="1" thickBot="1">
      <c r="A35" s="5"/>
      <c r="B35" s="114" t="s">
        <v>120</v>
      </c>
      <c r="C35" s="26"/>
      <c r="D35" s="5"/>
      <c r="E35" s="5"/>
      <c r="F35" s="5"/>
      <c r="G35" s="5"/>
      <c r="H35" s="32"/>
      <c r="I35" s="144"/>
      <c r="J35" s="32"/>
      <c r="K35" s="5"/>
      <c r="L35" s="5"/>
      <c r="M35" s="5"/>
      <c r="N35" s="5"/>
      <c r="O35" s="5"/>
      <c r="P35" s="5"/>
      <c r="Q35" s="5"/>
      <c r="R35" s="5"/>
      <c r="S35" s="42"/>
    </row>
    <row r="36" spans="1:19" ht="24" customHeight="1" thickBot="1">
      <c r="A36" s="113"/>
      <c r="B36" s="115" t="s">
        <v>201</v>
      </c>
      <c r="C36" s="118">
        <v>12000</v>
      </c>
      <c r="D36" s="4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2"/>
    </row>
    <row r="37" spans="1:19" ht="12.75">
      <c r="A37" s="5"/>
      <c r="B37" s="59"/>
      <c r="C37" s="5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2"/>
    </row>
    <row r="38" spans="1:19" ht="38.25">
      <c r="A38" s="5"/>
      <c r="B38" s="65" t="s">
        <v>104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2"/>
    </row>
    <row r="39" spans="1:1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95.25" customHeight="1">
      <c r="A40" s="5"/>
      <c r="B40" s="147" t="s">
        <v>197</v>
      </c>
      <c r="C40" s="64" t="s">
        <v>112</v>
      </c>
      <c r="D40" s="14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95.25" customHeight="1" thickBot="1">
      <c r="A41" s="5"/>
      <c r="B41" s="63"/>
      <c r="C41" s="101" t="s">
        <v>113</v>
      </c>
      <c r="D41" s="14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95.25" customHeight="1" thickBot="1">
      <c r="A42" s="5"/>
      <c r="B42" s="27" t="s">
        <v>203</v>
      </c>
      <c r="C42" s="118">
        <f>C22+C24+C36</f>
        <v>482000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22.5" customHeight="1">
      <c r="A43" s="5"/>
      <c r="B43" s="41" t="s">
        <v>111</v>
      </c>
      <c r="C43" s="64" t="s">
        <v>112</v>
      </c>
      <c r="D43" s="14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36.75" customHeight="1">
      <c r="A44" s="5"/>
      <c r="B44" s="41" t="s">
        <v>115</v>
      </c>
      <c r="C44" s="47" t="s">
        <v>114</v>
      </c>
      <c r="D44" s="14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5"/>
      <c r="C45" s="5"/>
      <c r="D45" s="14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25.5">
      <c r="A46" s="5"/>
      <c r="B46" s="65" t="s">
        <v>143</v>
      </c>
      <c r="C46" s="5"/>
      <c r="D46" s="14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 customHeight="1">
      <c r="A48" s="5"/>
      <c r="B48" s="164" t="s">
        <v>118</v>
      </c>
      <c r="C48" s="164"/>
      <c r="D48" s="67" t="s">
        <v>112</v>
      </c>
      <c r="E48" s="149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164"/>
      <c r="C49" s="164"/>
      <c r="D49" s="68" t="s">
        <v>113</v>
      </c>
      <c r="E49" s="14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69"/>
      <c r="C50" s="69"/>
      <c r="D50" s="6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69"/>
      <c r="C51" s="69"/>
      <c r="D51" s="6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70" t="s">
        <v>119</v>
      </c>
      <c r="C52" s="41"/>
      <c r="D52" s="4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46" t="s">
        <v>116</v>
      </c>
      <c r="C53" s="44"/>
      <c r="D53" s="4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25.5">
      <c r="A54" s="5"/>
      <c r="B54" s="46" t="s">
        <v>117</v>
      </c>
      <c r="C54" s="44"/>
      <c r="D54" s="4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4" ht="12.75">
      <c r="B55" s="43"/>
      <c r="C55" s="43"/>
      <c r="D55" s="43"/>
    </row>
  </sheetData>
  <sheetProtection/>
  <mergeCells count="12">
    <mergeCell ref="M2:O2"/>
    <mergeCell ref="P2:R2"/>
    <mergeCell ref="S4:S20"/>
    <mergeCell ref="O4:O20"/>
    <mergeCell ref="R4:R20"/>
    <mergeCell ref="Q4:Q20"/>
    <mergeCell ref="B48:C49"/>
    <mergeCell ref="B2:F2"/>
    <mergeCell ref="G2:L2"/>
    <mergeCell ref="P4:P20"/>
    <mergeCell ref="M4:M20"/>
    <mergeCell ref="N4:N20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8" scale="75" r:id="rId1"/>
  <headerFooter alignWithMargins="0">
    <oddHeader>&amp;LAll.C) SCHEDA OFFERTA ECONOMICA&amp;CLotto 1) Ottiche per Chirurgia Generale  Pediatrica e Toracica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zoomScale="75" zoomScaleNormal="75" zoomScalePageLayoutView="0" workbookViewId="0" topLeftCell="A49">
      <selection activeCell="F28" sqref="F28"/>
    </sheetView>
  </sheetViews>
  <sheetFormatPr defaultColWidth="15.421875" defaultRowHeight="12.75"/>
  <cols>
    <col min="1" max="1" width="10.421875" style="1" customWidth="1"/>
    <col min="2" max="2" width="26.00390625" style="1" customWidth="1"/>
    <col min="3" max="3" width="11.7109375" style="1" bestFit="1" customWidth="1"/>
    <col min="4" max="4" width="12.28125" style="1" bestFit="1" customWidth="1"/>
    <col min="5" max="5" width="11.8515625" style="1" bestFit="1" customWidth="1"/>
    <col min="6" max="6" width="13.7109375" style="1" bestFit="1" customWidth="1"/>
    <col min="7" max="7" width="11.8515625" style="1" customWidth="1"/>
    <col min="8" max="8" width="8.7109375" style="1" customWidth="1"/>
    <col min="9" max="9" width="10.140625" style="1" customWidth="1"/>
    <col min="10" max="10" width="11.140625" style="1" customWidth="1"/>
    <col min="11" max="11" width="7.7109375" style="1" bestFit="1" customWidth="1"/>
    <col min="12" max="12" width="9.57421875" style="1" customWidth="1"/>
    <col min="13" max="16" width="15.421875" style="1" customWidth="1"/>
    <col min="17" max="17" width="18.421875" style="1" customWidth="1"/>
    <col min="18" max="16384" width="15.421875" style="1" customWidth="1"/>
  </cols>
  <sheetData>
    <row r="1" spans="1:19" ht="13.5" thickBot="1">
      <c r="A1" s="82" t="s">
        <v>124</v>
      </c>
      <c r="B1" s="82" t="s">
        <v>125</v>
      </c>
      <c r="C1" s="82" t="s">
        <v>126</v>
      </c>
      <c r="D1" s="82" t="s">
        <v>127</v>
      </c>
      <c r="E1" s="82" t="s">
        <v>128</v>
      </c>
      <c r="F1" s="82" t="s">
        <v>129</v>
      </c>
      <c r="G1" s="82" t="s">
        <v>130</v>
      </c>
      <c r="H1" s="82" t="s">
        <v>131</v>
      </c>
      <c r="I1" s="82" t="s">
        <v>132</v>
      </c>
      <c r="J1" s="82" t="s">
        <v>133</v>
      </c>
      <c r="K1" s="82" t="s">
        <v>134</v>
      </c>
      <c r="L1" s="82" t="s">
        <v>135</v>
      </c>
      <c r="M1" s="82" t="s">
        <v>136</v>
      </c>
      <c r="N1" s="82" t="s">
        <v>137</v>
      </c>
      <c r="O1" s="82" t="s">
        <v>138</v>
      </c>
      <c r="P1" s="82" t="s">
        <v>139</v>
      </c>
      <c r="Q1" s="82" t="s">
        <v>140</v>
      </c>
      <c r="R1" s="82" t="s">
        <v>141</v>
      </c>
      <c r="S1" s="82" t="s">
        <v>154</v>
      </c>
    </row>
    <row r="2" spans="1:19" s="6" customFormat="1" ht="25.5" customHeight="1" thickBot="1">
      <c r="A2" s="61" t="s">
        <v>146</v>
      </c>
      <c r="B2" s="186" t="s">
        <v>123</v>
      </c>
      <c r="C2" s="186"/>
      <c r="D2" s="186"/>
      <c r="E2" s="186"/>
      <c r="F2" s="187"/>
      <c r="G2" s="188" t="s">
        <v>79</v>
      </c>
      <c r="H2" s="189"/>
      <c r="I2" s="189"/>
      <c r="J2" s="189"/>
      <c r="K2" s="189"/>
      <c r="L2" s="190"/>
      <c r="M2" s="191" t="s">
        <v>80</v>
      </c>
      <c r="N2" s="192"/>
      <c r="O2" s="193"/>
      <c r="P2" s="194" t="s">
        <v>81</v>
      </c>
      <c r="Q2" s="195"/>
      <c r="R2" s="193"/>
      <c r="S2" s="75"/>
    </row>
    <row r="3" spans="1:19" s="8" customFormat="1" ht="53.25" customHeight="1" thickBot="1">
      <c r="A3" s="7" t="s">
        <v>145</v>
      </c>
      <c r="B3" s="20" t="s">
        <v>0</v>
      </c>
      <c r="C3" s="20" t="s">
        <v>1</v>
      </c>
      <c r="D3" s="20" t="s">
        <v>10</v>
      </c>
      <c r="E3" s="20" t="s">
        <v>21</v>
      </c>
      <c r="F3" s="20" t="s">
        <v>11</v>
      </c>
      <c r="G3" s="73" t="s">
        <v>76</v>
      </c>
      <c r="H3" s="73" t="s">
        <v>77</v>
      </c>
      <c r="I3" s="73" t="s">
        <v>78</v>
      </c>
      <c r="J3" s="73" t="s">
        <v>10</v>
      </c>
      <c r="K3" s="73" t="s">
        <v>21</v>
      </c>
      <c r="L3" s="73" t="s">
        <v>11</v>
      </c>
      <c r="M3" s="15" t="s">
        <v>86</v>
      </c>
      <c r="N3" s="15" t="s">
        <v>212</v>
      </c>
      <c r="O3" s="15" t="s">
        <v>109</v>
      </c>
      <c r="P3" s="16" t="s">
        <v>86</v>
      </c>
      <c r="Q3" s="16" t="s">
        <v>213</v>
      </c>
      <c r="R3" s="16" t="s">
        <v>110</v>
      </c>
      <c r="S3" s="74" t="s">
        <v>105</v>
      </c>
    </row>
    <row r="4" spans="1:19" ht="12.75">
      <c r="A4" s="26">
        <v>1</v>
      </c>
      <c r="B4" s="18">
        <v>42</v>
      </c>
      <c r="C4" s="18" t="s">
        <v>2</v>
      </c>
      <c r="D4" s="18">
        <v>10</v>
      </c>
      <c r="E4" s="18">
        <v>0</v>
      </c>
      <c r="F4" s="19">
        <v>31</v>
      </c>
      <c r="G4" s="17"/>
      <c r="H4" s="18"/>
      <c r="I4" s="18"/>
      <c r="J4" s="18"/>
      <c r="K4" s="18"/>
      <c r="L4" s="18"/>
      <c r="M4" s="171">
        <v>280</v>
      </c>
      <c r="N4" s="155"/>
      <c r="O4" s="196"/>
      <c r="P4" s="171">
        <v>80</v>
      </c>
      <c r="Q4" s="155"/>
      <c r="R4" s="161"/>
      <c r="S4" s="155"/>
    </row>
    <row r="5" spans="1:19" ht="12.75">
      <c r="A5" s="72">
        <v>2</v>
      </c>
      <c r="B5" s="3">
        <v>4</v>
      </c>
      <c r="C5" s="3" t="s">
        <v>4</v>
      </c>
      <c r="D5" s="3">
        <v>10</v>
      </c>
      <c r="E5" s="3">
        <v>30</v>
      </c>
      <c r="F5" s="4">
        <v>31</v>
      </c>
      <c r="G5" s="2"/>
      <c r="H5" s="3"/>
      <c r="I5" s="3"/>
      <c r="J5" s="3"/>
      <c r="K5" s="3"/>
      <c r="L5" s="3"/>
      <c r="M5" s="162"/>
      <c r="N5" s="156"/>
      <c r="O5" s="197"/>
      <c r="P5" s="162"/>
      <c r="Q5" s="156"/>
      <c r="R5" s="162"/>
      <c r="S5" s="156"/>
    </row>
    <row r="6" spans="1:19" ht="12.75">
      <c r="A6" s="72">
        <v>3</v>
      </c>
      <c r="B6" s="3">
        <v>9</v>
      </c>
      <c r="C6" s="3" t="s">
        <v>5</v>
      </c>
      <c r="D6" s="3">
        <v>5</v>
      </c>
      <c r="E6" s="3">
        <v>0</v>
      </c>
      <c r="F6" s="4">
        <v>29</v>
      </c>
      <c r="G6" s="2"/>
      <c r="H6" s="3"/>
      <c r="I6" s="3"/>
      <c r="J6" s="3"/>
      <c r="K6" s="3"/>
      <c r="L6" s="3"/>
      <c r="M6" s="162"/>
      <c r="N6" s="156"/>
      <c r="O6" s="197"/>
      <c r="P6" s="162"/>
      <c r="Q6" s="156"/>
      <c r="R6" s="162"/>
      <c r="S6" s="156"/>
    </row>
    <row r="7" spans="1:19" ht="12.75">
      <c r="A7" s="72">
        <v>4</v>
      </c>
      <c r="B7" s="3">
        <v>2</v>
      </c>
      <c r="C7" s="3" t="s">
        <v>6</v>
      </c>
      <c r="D7" s="3">
        <v>5</v>
      </c>
      <c r="E7" s="3">
        <v>30</v>
      </c>
      <c r="F7" s="4">
        <v>29</v>
      </c>
      <c r="G7" s="2"/>
      <c r="H7" s="3"/>
      <c r="I7" s="3"/>
      <c r="J7" s="3"/>
      <c r="K7" s="3"/>
      <c r="L7" s="3"/>
      <c r="M7" s="162"/>
      <c r="N7" s="156"/>
      <c r="O7" s="197"/>
      <c r="P7" s="162"/>
      <c r="Q7" s="156"/>
      <c r="R7" s="162"/>
      <c r="S7" s="156"/>
    </row>
    <row r="8" spans="1:19" ht="12.75">
      <c r="A8" s="72">
        <v>5</v>
      </c>
      <c r="B8" s="3">
        <v>1</v>
      </c>
      <c r="C8" s="3" t="s">
        <v>68</v>
      </c>
      <c r="D8" s="3">
        <v>10</v>
      </c>
      <c r="E8" s="3">
        <v>30</v>
      </c>
      <c r="F8" s="4">
        <v>31</v>
      </c>
      <c r="G8" s="2"/>
      <c r="H8" s="3"/>
      <c r="I8" s="3"/>
      <c r="J8" s="3"/>
      <c r="K8" s="3"/>
      <c r="L8" s="3"/>
      <c r="M8" s="162"/>
      <c r="N8" s="156"/>
      <c r="O8" s="197"/>
      <c r="P8" s="162"/>
      <c r="Q8" s="156"/>
      <c r="R8" s="162"/>
      <c r="S8" s="156"/>
    </row>
    <row r="9" spans="1:19" ht="12.75">
      <c r="A9" s="72">
        <v>6</v>
      </c>
      <c r="B9" s="3">
        <v>1</v>
      </c>
      <c r="C9" s="3" t="s">
        <v>69</v>
      </c>
      <c r="D9" s="3">
        <v>10</v>
      </c>
      <c r="E9" s="3">
        <v>0</v>
      </c>
      <c r="F9" s="4">
        <v>23</v>
      </c>
      <c r="G9" s="2"/>
      <c r="H9" s="3"/>
      <c r="I9" s="3"/>
      <c r="J9" s="3"/>
      <c r="K9" s="3"/>
      <c r="L9" s="3"/>
      <c r="M9" s="162"/>
      <c r="N9" s="156"/>
      <c r="O9" s="197"/>
      <c r="P9" s="162"/>
      <c r="Q9" s="156"/>
      <c r="R9" s="162"/>
      <c r="S9" s="156"/>
    </row>
    <row r="10" spans="1:19" ht="12.75">
      <c r="A10" s="72">
        <v>7</v>
      </c>
      <c r="B10" s="3">
        <v>1</v>
      </c>
      <c r="C10" s="3" t="s">
        <v>9</v>
      </c>
      <c r="D10" s="3">
        <v>10</v>
      </c>
      <c r="E10" s="3">
        <v>0</v>
      </c>
      <c r="F10" s="4">
        <v>23</v>
      </c>
      <c r="G10" s="2"/>
      <c r="H10" s="3"/>
      <c r="I10" s="3"/>
      <c r="J10" s="3"/>
      <c r="K10" s="3"/>
      <c r="L10" s="3"/>
      <c r="M10" s="162"/>
      <c r="N10" s="156"/>
      <c r="O10" s="197"/>
      <c r="P10" s="162"/>
      <c r="Q10" s="156"/>
      <c r="R10" s="162"/>
      <c r="S10" s="156"/>
    </row>
    <row r="11" spans="1:19" ht="12.75">
      <c r="A11" s="72">
        <v>8</v>
      </c>
      <c r="B11" s="3">
        <v>1</v>
      </c>
      <c r="C11" s="3" t="s">
        <v>70</v>
      </c>
      <c r="D11" s="3">
        <v>10</v>
      </c>
      <c r="E11" s="3">
        <v>0</v>
      </c>
      <c r="F11" s="4">
        <v>25.5</v>
      </c>
      <c r="G11" s="2"/>
      <c r="H11" s="3"/>
      <c r="I11" s="3"/>
      <c r="J11" s="3"/>
      <c r="K11" s="3"/>
      <c r="L11" s="3"/>
      <c r="M11" s="162"/>
      <c r="N11" s="156"/>
      <c r="O11" s="197"/>
      <c r="P11" s="162"/>
      <c r="Q11" s="156"/>
      <c r="R11" s="162"/>
      <c r="S11" s="156"/>
    </row>
    <row r="12" spans="1:19" ht="12.75">
      <c r="A12" s="72">
        <v>9</v>
      </c>
      <c r="B12" s="3">
        <v>7</v>
      </c>
      <c r="C12" s="3" t="s">
        <v>13</v>
      </c>
      <c r="D12" s="3">
        <v>5</v>
      </c>
      <c r="E12" s="3">
        <v>0</v>
      </c>
      <c r="F12" s="4">
        <v>29</v>
      </c>
      <c r="G12" s="2"/>
      <c r="H12" s="3"/>
      <c r="I12" s="3"/>
      <c r="J12" s="3"/>
      <c r="K12" s="3"/>
      <c r="L12" s="3"/>
      <c r="M12" s="162"/>
      <c r="N12" s="156"/>
      <c r="O12" s="197"/>
      <c r="P12" s="162"/>
      <c r="Q12" s="156"/>
      <c r="R12" s="162"/>
      <c r="S12" s="156"/>
    </row>
    <row r="13" spans="1:19" ht="12.75">
      <c r="A13" s="72">
        <v>10</v>
      </c>
      <c r="B13" s="3">
        <v>10</v>
      </c>
      <c r="C13" s="3" t="s">
        <v>14</v>
      </c>
      <c r="D13" s="3">
        <v>5</v>
      </c>
      <c r="E13" s="3">
        <v>30</v>
      </c>
      <c r="F13" s="4">
        <v>29</v>
      </c>
      <c r="G13" s="2"/>
      <c r="H13" s="3"/>
      <c r="I13" s="3"/>
      <c r="J13" s="3"/>
      <c r="K13" s="3"/>
      <c r="L13" s="3"/>
      <c r="M13" s="162"/>
      <c r="N13" s="156"/>
      <c r="O13" s="197"/>
      <c r="P13" s="162"/>
      <c r="Q13" s="156"/>
      <c r="R13" s="162"/>
      <c r="S13" s="156"/>
    </row>
    <row r="14" spans="1:19" ht="12.75">
      <c r="A14" s="72">
        <v>11</v>
      </c>
      <c r="B14" s="3">
        <v>1</v>
      </c>
      <c r="C14" s="3" t="s">
        <v>71</v>
      </c>
      <c r="D14" s="3">
        <v>4</v>
      </c>
      <c r="E14" s="3">
        <v>30</v>
      </c>
      <c r="F14" s="4">
        <v>30</v>
      </c>
      <c r="G14" s="2"/>
      <c r="H14" s="3"/>
      <c r="I14" s="3"/>
      <c r="J14" s="3"/>
      <c r="K14" s="3"/>
      <c r="L14" s="3"/>
      <c r="M14" s="162"/>
      <c r="N14" s="156"/>
      <c r="O14" s="197"/>
      <c r="P14" s="162"/>
      <c r="Q14" s="156"/>
      <c r="R14" s="162"/>
      <c r="S14" s="156"/>
    </row>
    <row r="15" spans="1:19" ht="12.75">
      <c r="A15" s="72">
        <v>12</v>
      </c>
      <c r="B15" s="3">
        <v>62</v>
      </c>
      <c r="C15" s="3" t="s">
        <v>72</v>
      </c>
      <c r="D15" s="3">
        <v>3</v>
      </c>
      <c r="E15" s="3">
        <v>30</v>
      </c>
      <c r="F15" s="4">
        <v>30</v>
      </c>
      <c r="G15" s="2"/>
      <c r="H15" s="3"/>
      <c r="I15" s="3"/>
      <c r="J15" s="3"/>
      <c r="K15" s="3"/>
      <c r="L15" s="3"/>
      <c r="M15" s="162"/>
      <c r="N15" s="156"/>
      <c r="O15" s="197"/>
      <c r="P15" s="162"/>
      <c r="Q15" s="156"/>
      <c r="R15" s="162"/>
      <c r="S15" s="156"/>
    </row>
    <row r="16" spans="1:19" ht="12.75">
      <c r="A16" s="72">
        <v>13</v>
      </c>
      <c r="B16" s="3">
        <v>1</v>
      </c>
      <c r="C16" s="3" t="s">
        <v>73</v>
      </c>
      <c r="D16" s="3">
        <v>4</v>
      </c>
      <c r="E16" s="3">
        <v>30</v>
      </c>
      <c r="F16" s="4">
        <v>25</v>
      </c>
      <c r="G16" s="2"/>
      <c r="H16" s="3"/>
      <c r="I16" s="3"/>
      <c r="J16" s="3"/>
      <c r="K16" s="3"/>
      <c r="L16" s="3"/>
      <c r="M16" s="162"/>
      <c r="N16" s="156"/>
      <c r="O16" s="197"/>
      <c r="P16" s="162"/>
      <c r="Q16" s="156"/>
      <c r="R16" s="162"/>
      <c r="S16" s="156"/>
    </row>
    <row r="17" spans="1:19" ht="12.75">
      <c r="A17" s="72">
        <v>14</v>
      </c>
      <c r="B17" s="3">
        <v>1</v>
      </c>
      <c r="C17" s="3" t="s">
        <v>74</v>
      </c>
      <c r="D17" s="3">
        <v>4</v>
      </c>
      <c r="E17" s="3">
        <v>0</v>
      </c>
      <c r="F17" s="4">
        <v>30</v>
      </c>
      <c r="G17" s="2"/>
      <c r="H17" s="3"/>
      <c r="I17" s="3"/>
      <c r="J17" s="3"/>
      <c r="K17" s="3"/>
      <c r="L17" s="3"/>
      <c r="M17" s="162"/>
      <c r="N17" s="156"/>
      <c r="O17" s="197"/>
      <c r="P17" s="162"/>
      <c r="Q17" s="156"/>
      <c r="R17" s="162"/>
      <c r="S17" s="156"/>
    </row>
    <row r="18" spans="1:19" ht="12.75">
      <c r="A18" s="72">
        <v>15</v>
      </c>
      <c r="B18" s="3">
        <v>36</v>
      </c>
      <c r="C18" s="3" t="s">
        <v>15</v>
      </c>
      <c r="D18" s="3">
        <v>4</v>
      </c>
      <c r="E18" s="3">
        <v>0</v>
      </c>
      <c r="F18" s="4">
        <v>30</v>
      </c>
      <c r="G18" s="2"/>
      <c r="H18" s="3"/>
      <c r="I18" s="3"/>
      <c r="J18" s="3"/>
      <c r="K18" s="3"/>
      <c r="L18" s="3"/>
      <c r="M18" s="162"/>
      <c r="N18" s="156"/>
      <c r="O18" s="197"/>
      <c r="P18" s="162"/>
      <c r="Q18" s="156"/>
      <c r="R18" s="162"/>
      <c r="S18" s="156"/>
    </row>
    <row r="19" spans="1:19" ht="12.75">
      <c r="A19" s="72">
        <v>16</v>
      </c>
      <c r="B19" s="3">
        <v>16</v>
      </c>
      <c r="C19" s="3" t="s">
        <v>19</v>
      </c>
      <c r="D19" s="3">
        <v>4</v>
      </c>
      <c r="E19" s="3">
        <v>30</v>
      </c>
      <c r="F19" s="4">
        <v>30</v>
      </c>
      <c r="G19" s="2"/>
      <c r="H19" s="3"/>
      <c r="I19" s="3"/>
      <c r="J19" s="3"/>
      <c r="K19" s="3"/>
      <c r="L19" s="3"/>
      <c r="M19" s="162"/>
      <c r="N19" s="156"/>
      <c r="O19" s="197"/>
      <c r="P19" s="162"/>
      <c r="Q19" s="156"/>
      <c r="R19" s="162"/>
      <c r="S19" s="156"/>
    </row>
    <row r="20" spans="1:19" ht="12.75">
      <c r="A20" s="72">
        <v>17</v>
      </c>
      <c r="B20" s="3">
        <v>1</v>
      </c>
      <c r="C20" s="3" t="s">
        <v>43</v>
      </c>
      <c r="D20" s="3">
        <v>4</v>
      </c>
      <c r="E20" s="3">
        <v>70</v>
      </c>
      <c r="F20" s="4">
        <v>30</v>
      </c>
      <c r="G20" s="2"/>
      <c r="H20" s="3"/>
      <c r="I20" s="3"/>
      <c r="J20" s="3"/>
      <c r="K20" s="3"/>
      <c r="L20" s="3"/>
      <c r="M20" s="162"/>
      <c r="N20" s="156"/>
      <c r="O20" s="197"/>
      <c r="P20" s="162"/>
      <c r="Q20" s="156"/>
      <c r="R20" s="162"/>
      <c r="S20" s="156"/>
    </row>
    <row r="21" spans="1:19" ht="12.75">
      <c r="A21" s="72">
        <v>18</v>
      </c>
      <c r="B21" s="3">
        <v>5</v>
      </c>
      <c r="C21" s="3" t="s">
        <v>44</v>
      </c>
      <c r="D21" s="3">
        <v>4</v>
      </c>
      <c r="E21" s="3">
        <v>12</v>
      </c>
      <c r="F21" s="4">
        <v>30</v>
      </c>
      <c r="G21" s="2"/>
      <c r="H21" s="3"/>
      <c r="I21" s="3"/>
      <c r="J21" s="3"/>
      <c r="K21" s="3"/>
      <c r="L21" s="3"/>
      <c r="M21" s="162"/>
      <c r="N21" s="156"/>
      <c r="O21" s="197"/>
      <c r="P21" s="162"/>
      <c r="Q21" s="156"/>
      <c r="R21" s="162"/>
      <c r="S21" s="156"/>
    </row>
    <row r="22" spans="1:19" ht="12.75">
      <c r="A22" s="72">
        <v>19</v>
      </c>
      <c r="B22" s="3">
        <v>8</v>
      </c>
      <c r="C22" s="3" t="s">
        <v>75</v>
      </c>
      <c r="D22" s="3">
        <v>2.7</v>
      </c>
      <c r="E22" s="3">
        <v>30</v>
      </c>
      <c r="F22" s="4">
        <v>29</v>
      </c>
      <c r="G22" s="2"/>
      <c r="H22" s="3"/>
      <c r="I22" s="3"/>
      <c r="J22" s="3"/>
      <c r="K22" s="3"/>
      <c r="L22" s="3"/>
      <c r="M22" s="162"/>
      <c r="N22" s="156"/>
      <c r="O22" s="197"/>
      <c r="P22" s="162"/>
      <c r="Q22" s="156"/>
      <c r="R22" s="162"/>
      <c r="S22" s="156"/>
    </row>
    <row r="23" spans="1:1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42" customHeight="1" thickBot="1">
      <c r="A25" s="5"/>
      <c r="B25" s="119" t="s">
        <v>155</v>
      </c>
      <c r="C25" s="2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4"/>
      <c r="P25" s="5"/>
      <c r="Q25" s="5"/>
      <c r="R25" s="32"/>
      <c r="S25" s="5"/>
    </row>
    <row r="26" spans="1:19" ht="30.75" customHeight="1" thickBot="1">
      <c r="A26" s="113"/>
      <c r="B26" s="115" t="s">
        <v>202</v>
      </c>
      <c r="C26" s="123">
        <v>370000</v>
      </c>
      <c r="D26" s="4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45" customHeight="1" thickBot="1">
      <c r="A27" s="5"/>
      <c r="B27" s="122" t="s">
        <v>152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44"/>
      <c r="S27" s="5"/>
    </row>
    <row r="28" spans="1:19" ht="32.25" customHeight="1" thickBot="1">
      <c r="A28" s="113"/>
      <c r="B28" s="115" t="s">
        <v>208</v>
      </c>
      <c r="C28" s="123">
        <v>315000</v>
      </c>
      <c r="D28" s="4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5"/>
      <c r="B29" s="59"/>
      <c r="C29" s="5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92.25" customHeight="1">
      <c r="A31" s="28"/>
      <c r="B31" s="93" t="s">
        <v>99</v>
      </c>
      <c r="C31" s="91"/>
      <c r="D31" s="92" t="s">
        <v>103</v>
      </c>
      <c r="E31" s="92" t="s">
        <v>77</v>
      </c>
      <c r="F31" s="92" t="s">
        <v>78</v>
      </c>
      <c r="G31" s="93" t="s">
        <v>100</v>
      </c>
      <c r="H31" s="93" t="s">
        <v>102</v>
      </c>
      <c r="I31" s="94" t="s">
        <v>190</v>
      </c>
      <c r="J31" s="95" t="s">
        <v>105</v>
      </c>
      <c r="K31" s="95"/>
      <c r="L31" s="28"/>
      <c r="M31" s="28"/>
      <c r="N31" s="28"/>
      <c r="O31" s="28"/>
      <c r="P31" s="28"/>
      <c r="Q31" s="28"/>
      <c r="R31" s="28"/>
      <c r="S31" s="28"/>
    </row>
    <row r="32" spans="1:19" ht="12.75">
      <c r="A32" s="5"/>
      <c r="B32" s="108"/>
      <c r="C32" s="27"/>
      <c r="D32" s="5"/>
      <c r="E32" s="5"/>
      <c r="F32" s="5"/>
      <c r="G32" s="48"/>
      <c r="H32" s="4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5"/>
      <c r="B33" s="22" t="s">
        <v>89</v>
      </c>
      <c r="C33" s="5"/>
      <c r="D33" s="5"/>
      <c r="E33" s="5"/>
      <c r="F33" s="5"/>
      <c r="G33" s="48"/>
      <c r="H33" s="4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.75">
      <c r="A34" s="5"/>
      <c r="B34" s="22"/>
      <c r="C34" s="22"/>
      <c r="D34" s="5"/>
      <c r="E34" s="5"/>
      <c r="F34" s="5"/>
      <c r="G34" s="48"/>
      <c r="H34" s="4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25.5">
      <c r="A35" s="5"/>
      <c r="B35" s="110" t="s">
        <v>101</v>
      </c>
      <c r="C35" s="111" t="s">
        <v>90</v>
      </c>
      <c r="D35" s="5"/>
      <c r="E35" s="5"/>
      <c r="F35" s="5"/>
      <c r="G35" s="48"/>
      <c r="H35" s="4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2.75">
      <c r="A36" s="5"/>
      <c r="B36" s="109" t="s">
        <v>142</v>
      </c>
      <c r="C36" s="22"/>
      <c r="D36" s="5"/>
      <c r="E36" s="5"/>
      <c r="F36" s="5"/>
      <c r="G36" s="41">
        <v>40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5.5">
      <c r="A37" s="5"/>
      <c r="B37" s="22" t="s">
        <v>91</v>
      </c>
      <c r="C37" s="5"/>
      <c r="D37" s="5"/>
      <c r="E37" s="5"/>
      <c r="F37" s="5"/>
      <c r="G37" s="48"/>
      <c r="H37" s="144"/>
      <c r="I37" s="5"/>
      <c r="J37" s="144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5"/>
      <c r="B38" s="22" t="s">
        <v>88</v>
      </c>
      <c r="C38" s="5"/>
      <c r="D38" s="5"/>
      <c r="E38" s="5"/>
      <c r="F38" s="5"/>
      <c r="G38" s="48"/>
      <c r="H38" s="144"/>
      <c r="I38" s="5"/>
      <c r="J38" s="144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22" t="s">
        <v>87</v>
      </c>
      <c r="C39" s="5"/>
      <c r="D39" s="5"/>
      <c r="E39" s="5"/>
      <c r="F39" s="5"/>
      <c r="G39" s="48"/>
      <c r="H39" s="144"/>
      <c r="I39" s="5"/>
      <c r="J39" s="144"/>
      <c r="K39" s="5"/>
      <c r="L39" s="5"/>
      <c r="M39" s="5"/>
      <c r="N39" s="5"/>
      <c r="O39" s="5"/>
      <c r="P39" s="5"/>
      <c r="Q39" s="5"/>
      <c r="R39" s="5"/>
      <c r="S39" s="5"/>
    </row>
    <row r="40" spans="1:19" ht="25.5">
      <c r="A40" s="5"/>
      <c r="B40" s="110" t="s">
        <v>92</v>
      </c>
      <c r="C40" s="5"/>
      <c r="D40" s="5"/>
      <c r="E40" s="5"/>
      <c r="F40" s="5"/>
      <c r="G40" s="48"/>
      <c r="H40" s="144"/>
      <c r="I40" s="5"/>
      <c r="J40" s="144"/>
      <c r="K40" s="5"/>
      <c r="L40" s="5"/>
      <c r="M40" s="5"/>
      <c r="N40" s="5"/>
      <c r="O40" s="5"/>
      <c r="P40" s="5"/>
      <c r="Q40" s="5"/>
      <c r="R40" s="5"/>
      <c r="S40" s="5"/>
    </row>
    <row r="41" spans="1:19" ht="39" customHeight="1" thickBot="1">
      <c r="A41" s="5"/>
      <c r="B41" s="114" t="s">
        <v>120</v>
      </c>
      <c r="C41" s="26"/>
      <c r="D41" s="5"/>
      <c r="E41" s="5"/>
      <c r="F41" s="5"/>
      <c r="G41" s="5"/>
      <c r="H41" s="32"/>
      <c r="I41" s="144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3.5" thickBot="1">
      <c r="A42" s="113"/>
      <c r="B42" s="115" t="s">
        <v>201</v>
      </c>
      <c r="C42" s="123">
        <v>85000</v>
      </c>
      <c r="D42" s="4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/>
      <c r="B43" s="59"/>
      <c r="C43" s="5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25.5">
      <c r="A44" s="5"/>
      <c r="B44" s="65" t="s">
        <v>104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36"/>
      <c r="N45" s="5"/>
      <c r="O45" s="5"/>
      <c r="P45" s="36"/>
      <c r="Q45" s="5"/>
      <c r="R45" s="5"/>
      <c r="S45" s="5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36"/>
      <c r="N46" s="5"/>
      <c r="O46" s="5"/>
      <c r="P46" s="36"/>
      <c r="Q46" s="5"/>
      <c r="R46" s="5"/>
      <c r="S46" s="5"/>
    </row>
    <row r="47" spans="1:19" ht="92.25" customHeight="1">
      <c r="A47" s="28"/>
      <c r="B47" s="93" t="s">
        <v>106</v>
      </c>
      <c r="C47" s="91"/>
      <c r="D47" s="92" t="s">
        <v>103</v>
      </c>
      <c r="E47" s="92" t="s">
        <v>77</v>
      </c>
      <c r="F47" s="92" t="s">
        <v>78</v>
      </c>
      <c r="G47" s="93" t="s">
        <v>100</v>
      </c>
      <c r="H47" s="93" t="s">
        <v>102</v>
      </c>
      <c r="I47" s="94" t="s">
        <v>191</v>
      </c>
      <c r="J47" s="95" t="s">
        <v>105</v>
      </c>
      <c r="K47" s="95"/>
      <c r="L47" s="28"/>
      <c r="M47" s="28"/>
      <c r="N47" s="28"/>
      <c r="O47" s="28"/>
      <c r="P47" s="28"/>
      <c r="Q47" s="28"/>
      <c r="R47" s="28"/>
      <c r="S47" s="28"/>
    </row>
    <row r="48" spans="1:19" ht="12.75">
      <c r="A48" s="5"/>
      <c r="B48" s="108"/>
      <c r="C48" s="27"/>
      <c r="D48" s="5"/>
      <c r="E48" s="5"/>
      <c r="F48" s="5"/>
      <c r="G48" s="48"/>
      <c r="H48" s="4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66" t="s">
        <v>93</v>
      </c>
      <c r="C49" s="5"/>
      <c r="D49" s="5"/>
      <c r="E49" s="5"/>
      <c r="F49" s="5"/>
      <c r="G49" s="48"/>
      <c r="H49" s="4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66"/>
      <c r="C50" s="22"/>
      <c r="D50" s="5"/>
      <c r="E50" s="5"/>
      <c r="F50" s="5"/>
      <c r="G50" s="48"/>
      <c r="H50" s="4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25.5">
      <c r="A51" s="5"/>
      <c r="B51" s="66" t="s">
        <v>108</v>
      </c>
      <c r="C51" s="22" t="s">
        <v>94</v>
      </c>
      <c r="D51" s="5"/>
      <c r="E51" s="5"/>
      <c r="F51" s="5"/>
      <c r="G51" s="48"/>
      <c r="H51" s="4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109" t="s">
        <v>142</v>
      </c>
      <c r="C52" s="22"/>
      <c r="D52" s="5"/>
      <c r="E52" s="5"/>
      <c r="F52" s="5"/>
      <c r="G52" s="5">
        <v>12</v>
      </c>
      <c r="H52" s="144"/>
      <c r="I52" s="5"/>
      <c r="J52" s="144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66" t="s">
        <v>95</v>
      </c>
      <c r="C53" s="22"/>
      <c r="D53" s="5"/>
      <c r="E53" s="5"/>
      <c r="F53" s="5"/>
      <c r="G53" s="48"/>
      <c r="H53" s="144"/>
      <c r="I53" s="5"/>
      <c r="J53" s="144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5"/>
      <c r="B54" s="66" t="s">
        <v>96</v>
      </c>
      <c r="C54" s="5"/>
      <c r="D54" s="5"/>
      <c r="E54" s="5"/>
      <c r="F54" s="5"/>
      <c r="G54" s="48"/>
      <c r="H54" s="144"/>
      <c r="I54" s="5"/>
      <c r="J54" s="144"/>
      <c r="K54" s="5"/>
      <c r="L54" s="5"/>
      <c r="M54" s="5"/>
      <c r="N54" s="5"/>
      <c r="O54" s="5"/>
      <c r="P54" s="5"/>
      <c r="Q54" s="5"/>
      <c r="R54" s="5"/>
      <c r="S54" s="5"/>
    </row>
    <row r="55" spans="1:19" ht="25.5">
      <c r="A55" s="5"/>
      <c r="B55" s="22" t="s">
        <v>97</v>
      </c>
      <c r="C55" s="5"/>
      <c r="D55" s="5"/>
      <c r="E55" s="5"/>
      <c r="F55" s="5"/>
      <c r="G55" s="48"/>
      <c r="H55" s="144"/>
      <c r="I55" s="5"/>
      <c r="J55" s="144"/>
      <c r="K55" s="5"/>
      <c r="L55" s="5"/>
      <c r="M55" s="5"/>
      <c r="N55" s="5"/>
      <c r="O55" s="5"/>
      <c r="P55" s="5"/>
      <c r="Q55" s="5"/>
      <c r="R55" s="5"/>
      <c r="S55" s="5"/>
    </row>
    <row r="56" spans="1:19" ht="26.25" thickBot="1">
      <c r="A56" s="5"/>
      <c r="B56" s="114" t="s">
        <v>121</v>
      </c>
      <c r="C56" s="26"/>
      <c r="D56" s="5"/>
      <c r="E56" s="5"/>
      <c r="F56" s="5"/>
      <c r="G56" s="5"/>
      <c r="H56" s="32"/>
      <c r="I56" s="144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3.5" thickBot="1">
      <c r="A57" s="113"/>
      <c r="B57" s="115" t="s">
        <v>201</v>
      </c>
      <c r="C57" s="123">
        <v>16500</v>
      </c>
      <c r="D57" s="4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5"/>
      <c r="B58" s="59"/>
      <c r="C58" s="5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25.5">
      <c r="A59" s="5"/>
      <c r="B59" s="65" t="s">
        <v>104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36"/>
      <c r="N60" s="5"/>
      <c r="O60" s="5"/>
      <c r="P60" s="36"/>
      <c r="Q60" s="5"/>
      <c r="R60" s="5"/>
      <c r="S60" s="5"/>
    </row>
    <row r="61" spans="1:1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92.25" customHeight="1">
      <c r="A62" s="28"/>
      <c r="B62" s="93" t="s">
        <v>107</v>
      </c>
      <c r="C62" s="91"/>
      <c r="D62" s="92" t="s">
        <v>103</v>
      </c>
      <c r="E62" s="92" t="s">
        <v>77</v>
      </c>
      <c r="F62" s="92" t="s">
        <v>78</v>
      </c>
      <c r="G62" s="93" t="s">
        <v>100</v>
      </c>
      <c r="H62" s="93" t="s">
        <v>102</v>
      </c>
      <c r="I62" s="94" t="s">
        <v>195</v>
      </c>
      <c r="J62" s="95" t="s">
        <v>105</v>
      </c>
      <c r="K62" s="95"/>
      <c r="L62" s="28"/>
      <c r="M62" s="28"/>
      <c r="N62" s="28"/>
      <c r="O62" s="28"/>
      <c r="P62" s="28"/>
      <c r="Q62" s="28"/>
      <c r="R62" s="28"/>
      <c r="S62" s="28"/>
    </row>
    <row r="63" spans="1:19" ht="12.75">
      <c r="A63" s="5"/>
      <c r="B63" s="108"/>
      <c r="C63" s="27"/>
      <c r="D63" s="5"/>
      <c r="E63" s="5"/>
      <c r="F63" s="5"/>
      <c r="G63" s="48"/>
      <c r="H63" s="4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 s="5"/>
      <c r="B64" s="66" t="s">
        <v>156</v>
      </c>
      <c r="C64" s="5"/>
      <c r="D64" s="5"/>
      <c r="E64" s="5"/>
      <c r="F64" s="5"/>
      <c r="G64" s="48"/>
      <c r="H64" s="4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5"/>
      <c r="B65" s="66"/>
      <c r="C65" s="22"/>
      <c r="D65" s="5"/>
      <c r="E65" s="5"/>
      <c r="F65" s="5"/>
      <c r="G65" s="48"/>
      <c r="H65" s="4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25.5">
      <c r="A66" s="5"/>
      <c r="B66" s="22" t="s">
        <v>108</v>
      </c>
      <c r="C66" s="22" t="s">
        <v>98</v>
      </c>
      <c r="D66" s="5"/>
      <c r="E66" s="5"/>
      <c r="F66" s="5"/>
      <c r="G66" s="48"/>
      <c r="H66" s="4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5"/>
      <c r="B67" s="109" t="s">
        <v>142</v>
      </c>
      <c r="C67" s="22"/>
      <c r="D67" s="5"/>
      <c r="E67" s="5"/>
      <c r="F67" s="5"/>
      <c r="G67" s="5">
        <v>60</v>
      </c>
      <c r="H67" s="144"/>
      <c r="I67" s="5"/>
      <c r="J67" s="144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5"/>
      <c r="B68" s="22" t="s">
        <v>88</v>
      </c>
      <c r="C68" s="5"/>
      <c r="D68" s="5"/>
      <c r="E68" s="5"/>
      <c r="F68" s="5"/>
      <c r="G68" s="48"/>
      <c r="H68" s="144"/>
      <c r="I68" s="5"/>
      <c r="J68" s="144"/>
      <c r="K68" s="5"/>
      <c r="L68" s="5"/>
      <c r="M68" s="5"/>
      <c r="N68" s="5"/>
      <c r="O68" s="5"/>
      <c r="P68" s="5"/>
      <c r="Q68" s="5"/>
      <c r="R68" s="5"/>
      <c r="S68" s="5"/>
    </row>
    <row r="69" spans="1:19" ht="12.75">
      <c r="A69" s="5"/>
      <c r="B69" s="22" t="s">
        <v>87</v>
      </c>
      <c r="C69" s="5"/>
      <c r="D69" s="5"/>
      <c r="E69" s="5"/>
      <c r="F69" s="5"/>
      <c r="G69" s="48"/>
      <c r="H69" s="144"/>
      <c r="I69" s="5"/>
      <c r="J69" s="144"/>
      <c r="K69" s="5"/>
      <c r="L69" s="5"/>
      <c r="M69" s="5"/>
      <c r="N69" s="5"/>
      <c r="O69" s="5"/>
      <c r="P69" s="5"/>
      <c r="Q69" s="5"/>
      <c r="R69" s="5"/>
      <c r="S69" s="5"/>
    </row>
    <row r="70" spans="1:19" ht="12.75">
      <c r="A70" s="5"/>
      <c r="B70" s="22" t="s">
        <v>157</v>
      </c>
      <c r="C70" s="5"/>
      <c r="D70" s="5"/>
      <c r="E70" s="5"/>
      <c r="F70" s="5"/>
      <c r="G70" s="5"/>
      <c r="H70" s="144"/>
      <c r="I70" s="5"/>
      <c r="J70" s="144"/>
      <c r="K70" s="5"/>
      <c r="L70" s="5"/>
      <c r="M70" s="5"/>
      <c r="N70" s="5"/>
      <c r="O70" s="5"/>
      <c r="P70" s="5"/>
      <c r="Q70" s="5"/>
      <c r="R70" s="5"/>
      <c r="S70" s="5"/>
    </row>
    <row r="71" spans="1:19" ht="26.25" thickBot="1">
      <c r="A71" s="5"/>
      <c r="B71" s="114" t="s">
        <v>122</v>
      </c>
      <c r="C71" s="26"/>
      <c r="D71" s="5"/>
      <c r="E71" s="5"/>
      <c r="F71" s="5"/>
      <c r="G71" s="5"/>
      <c r="H71" s="32"/>
      <c r="I71" s="144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25.5" customHeight="1" thickBot="1">
      <c r="A72" s="113"/>
      <c r="B72" s="115" t="s">
        <v>201</v>
      </c>
      <c r="C72" s="123">
        <v>60000</v>
      </c>
      <c r="D72" s="42"/>
      <c r="E72" s="5"/>
      <c r="F72" s="5"/>
      <c r="G72" s="5"/>
      <c r="H72" s="5"/>
      <c r="I72" s="5"/>
      <c r="J72" s="5"/>
      <c r="K72" s="5"/>
      <c r="L72" s="5"/>
      <c r="M72" s="36"/>
      <c r="N72" s="5"/>
      <c r="O72" s="5"/>
      <c r="P72" s="36"/>
      <c r="Q72" s="5"/>
      <c r="R72" s="5"/>
      <c r="S72" s="5"/>
    </row>
    <row r="73" spans="1:19" ht="12.75">
      <c r="A73" s="5"/>
      <c r="B73" s="59"/>
      <c r="C73" s="5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25.5">
      <c r="A74" s="5"/>
      <c r="B74" s="65" t="s">
        <v>104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73.5" customHeight="1">
      <c r="A79" s="5"/>
      <c r="B79" s="147" t="s">
        <v>196</v>
      </c>
      <c r="C79" s="64" t="s">
        <v>112</v>
      </c>
      <c r="D79" s="148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3.5" thickBot="1">
      <c r="A80" s="5"/>
      <c r="B80" s="114"/>
      <c r="C80" s="124" t="s">
        <v>113</v>
      </c>
      <c r="D80" s="149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36" customHeight="1" thickBot="1">
      <c r="A81" s="113"/>
      <c r="B81" s="115" t="s">
        <v>203</v>
      </c>
      <c r="C81" s="127">
        <f>C26+C28+C42+C57+C72</f>
        <v>846500</v>
      </c>
      <c r="D81" s="4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22.5" customHeight="1">
      <c r="A82" s="5"/>
      <c r="B82" s="125" t="s">
        <v>111</v>
      </c>
      <c r="C82" s="126" t="s">
        <v>112</v>
      </c>
      <c r="D82" s="14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36.75" customHeight="1">
      <c r="A83" s="5"/>
      <c r="B83" s="41" t="s">
        <v>115</v>
      </c>
      <c r="C83" s="47" t="s">
        <v>114</v>
      </c>
      <c r="D83" s="14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25.5">
      <c r="A85" s="5"/>
      <c r="B85" s="65" t="s">
        <v>143</v>
      </c>
      <c r="C85" s="5"/>
      <c r="D85" s="14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.75" customHeight="1">
      <c r="A87" s="5"/>
      <c r="B87" s="164" t="s">
        <v>118</v>
      </c>
      <c r="C87" s="164"/>
      <c r="D87" s="67" t="s">
        <v>112</v>
      </c>
      <c r="E87" s="14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.75">
      <c r="A88" s="5"/>
      <c r="B88" s="164"/>
      <c r="C88" s="164"/>
      <c r="D88" s="68" t="s">
        <v>113</v>
      </c>
      <c r="E88" s="14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2.75">
      <c r="A89" s="5"/>
      <c r="B89" s="69"/>
      <c r="C89" s="69"/>
      <c r="D89" s="6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2.75">
      <c r="A90" s="5"/>
      <c r="B90" s="69"/>
      <c r="C90" s="69"/>
      <c r="D90" s="69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2.75">
      <c r="A91" s="5"/>
      <c r="B91" s="70" t="s">
        <v>119</v>
      </c>
      <c r="C91" s="41"/>
      <c r="D91" s="4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2.75">
      <c r="A92" s="5"/>
      <c r="B92" s="46" t="s">
        <v>116</v>
      </c>
      <c r="C92" s="44"/>
      <c r="D92" s="4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25.5">
      <c r="A93" s="5"/>
      <c r="B93" s="46" t="s">
        <v>117</v>
      </c>
      <c r="C93" s="44"/>
      <c r="D93" s="4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</sheetData>
  <sheetProtection/>
  <mergeCells count="12">
    <mergeCell ref="S4:S22"/>
    <mergeCell ref="M4:M22"/>
    <mergeCell ref="N4:N22"/>
    <mergeCell ref="O4:O22"/>
    <mergeCell ref="P4:P22"/>
    <mergeCell ref="B87:C88"/>
    <mergeCell ref="B2:F2"/>
    <mergeCell ref="G2:L2"/>
    <mergeCell ref="Q4:Q22"/>
    <mergeCell ref="M2:O2"/>
    <mergeCell ref="P2:R2"/>
    <mergeCell ref="R4:R22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8" scale="75" r:id="rId1"/>
  <headerFooter alignWithMargins="0">
    <oddHeader>&amp;LAll. C) SCHEDA OFFERTA ECONOMICA&amp;CLotto 2) Ottiche per  Ostetricia /Ginecologia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75" zoomScaleNormal="75" zoomScalePageLayoutView="0" workbookViewId="0" topLeftCell="A97">
      <selection activeCell="N114" sqref="N114"/>
    </sheetView>
  </sheetViews>
  <sheetFormatPr defaultColWidth="9.140625" defaultRowHeight="12.75"/>
  <cols>
    <col min="1" max="1" width="9.140625" style="1" customWidth="1"/>
    <col min="2" max="2" width="25.421875" style="1" customWidth="1"/>
    <col min="3" max="3" width="14.28125" style="1" customWidth="1"/>
    <col min="4" max="4" width="10.140625" style="1" customWidth="1"/>
    <col min="5" max="5" width="11.8515625" style="1" bestFit="1" customWidth="1"/>
    <col min="6" max="6" width="11.57421875" style="1" customWidth="1"/>
    <col min="7" max="7" width="11.7109375" style="1" customWidth="1"/>
    <col min="8" max="9" width="9.140625" style="1" customWidth="1"/>
    <col min="10" max="10" width="9.00390625" style="1" customWidth="1"/>
    <col min="11" max="11" width="7.7109375" style="1" bestFit="1" customWidth="1"/>
    <col min="12" max="12" width="10.00390625" style="1" customWidth="1"/>
    <col min="13" max="13" width="12.140625" style="1" customWidth="1"/>
    <col min="14" max="14" width="23.421875" style="1" customWidth="1"/>
    <col min="15" max="15" width="12.140625" style="1" customWidth="1"/>
    <col min="16" max="16" width="10.00390625" style="1" customWidth="1"/>
    <col min="17" max="17" width="15.7109375" style="1" customWidth="1"/>
    <col min="18" max="18" width="10.00390625" style="1" customWidth="1"/>
    <col min="19" max="19" width="9.421875" style="1" customWidth="1"/>
    <col min="20" max="16384" width="9.140625" style="1" customWidth="1"/>
  </cols>
  <sheetData>
    <row r="1" spans="1:19" ht="13.5" thickBot="1">
      <c r="A1" s="82" t="s">
        <v>124</v>
      </c>
      <c r="B1" s="82" t="s">
        <v>125</v>
      </c>
      <c r="C1" s="82" t="s">
        <v>126</v>
      </c>
      <c r="D1" s="82" t="s">
        <v>127</v>
      </c>
      <c r="E1" s="82" t="s">
        <v>128</v>
      </c>
      <c r="F1" s="82" t="s">
        <v>129</v>
      </c>
      <c r="G1" s="82" t="s">
        <v>130</v>
      </c>
      <c r="H1" s="82" t="s">
        <v>131</v>
      </c>
      <c r="I1" s="82" t="s">
        <v>132</v>
      </c>
      <c r="J1" s="82" t="s">
        <v>133</v>
      </c>
      <c r="K1" s="82" t="s">
        <v>134</v>
      </c>
      <c r="L1" s="82" t="s">
        <v>135</v>
      </c>
      <c r="M1" s="82" t="s">
        <v>136</v>
      </c>
      <c r="N1" s="82" t="s">
        <v>137</v>
      </c>
      <c r="O1" s="82" t="s">
        <v>138</v>
      </c>
      <c r="P1" s="82" t="s">
        <v>139</v>
      </c>
      <c r="Q1" s="82" t="s">
        <v>140</v>
      </c>
      <c r="R1" s="82" t="s">
        <v>141</v>
      </c>
      <c r="S1" s="82" t="s">
        <v>154</v>
      </c>
    </row>
    <row r="2" spans="1:19" s="6" customFormat="1" ht="43.5" customHeight="1" thickBot="1">
      <c r="A2" s="61" t="s">
        <v>147</v>
      </c>
      <c r="B2" s="186" t="s">
        <v>123</v>
      </c>
      <c r="C2" s="186"/>
      <c r="D2" s="186"/>
      <c r="E2" s="186"/>
      <c r="F2" s="187"/>
      <c r="G2" s="188" t="s">
        <v>79</v>
      </c>
      <c r="H2" s="189"/>
      <c r="I2" s="189"/>
      <c r="J2" s="189"/>
      <c r="K2" s="189"/>
      <c r="L2" s="190"/>
      <c r="M2" s="191" t="s">
        <v>80</v>
      </c>
      <c r="N2" s="192"/>
      <c r="O2" s="193"/>
      <c r="P2" s="194" t="s">
        <v>81</v>
      </c>
      <c r="Q2" s="195"/>
      <c r="R2" s="193"/>
      <c r="S2" s="75"/>
    </row>
    <row r="3" spans="1:19" s="8" customFormat="1" ht="56.25" customHeight="1" thickBot="1">
      <c r="A3" s="7" t="s">
        <v>145</v>
      </c>
      <c r="B3" s="7" t="s">
        <v>0</v>
      </c>
      <c r="C3" s="7" t="s">
        <v>1</v>
      </c>
      <c r="D3" s="7" t="s">
        <v>10</v>
      </c>
      <c r="E3" s="7" t="s">
        <v>21</v>
      </c>
      <c r="F3" s="7" t="s">
        <v>11</v>
      </c>
      <c r="G3" s="76" t="s">
        <v>76</v>
      </c>
      <c r="H3" s="73" t="s">
        <v>77</v>
      </c>
      <c r="I3" s="73" t="s">
        <v>78</v>
      </c>
      <c r="J3" s="73" t="s">
        <v>10</v>
      </c>
      <c r="K3" s="73" t="s">
        <v>21</v>
      </c>
      <c r="L3" s="77" t="s">
        <v>11</v>
      </c>
      <c r="M3" s="78" t="s">
        <v>86</v>
      </c>
      <c r="N3" s="78" t="s">
        <v>212</v>
      </c>
      <c r="O3" s="78" t="s">
        <v>109</v>
      </c>
      <c r="P3" s="79" t="s">
        <v>86</v>
      </c>
      <c r="Q3" s="79" t="s">
        <v>214</v>
      </c>
      <c r="R3" s="79" t="s">
        <v>110</v>
      </c>
      <c r="S3" s="80" t="s">
        <v>105</v>
      </c>
    </row>
    <row r="4" spans="1:19" ht="12.75">
      <c r="A4" s="5">
        <v>1</v>
      </c>
      <c r="B4" s="5">
        <v>1</v>
      </c>
      <c r="C4" s="5" t="s">
        <v>40</v>
      </c>
      <c r="D4" s="5">
        <v>4</v>
      </c>
      <c r="E4" s="5">
        <v>30</v>
      </c>
      <c r="F4" s="5">
        <v>18</v>
      </c>
      <c r="G4" s="18"/>
      <c r="H4" s="18"/>
      <c r="I4" s="18"/>
      <c r="J4" s="18"/>
      <c r="K4" s="18"/>
      <c r="L4" s="18"/>
      <c r="M4" s="200">
        <v>200</v>
      </c>
      <c r="N4" s="198"/>
      <c r="O4" s="199"/>
      <c r="P4" s="200">
        <v>40</v>
      </c>
      <c r="Q4" s="201"/>
      <c r="R4" s="199"/>
      <c r="S4" s="198"/>
    </row>
    <row r="5" spans="1:19" ht="12.75">
      <c r="A5" s="5">
        <v>2</v>
      </c>
      <c r="B5" s="5">
        <v>1</v>
      </c>
      <c r="C5" s="5">
        <v>165403002</v>
      </c>
      <c r="D5" s="5">
        <v>4</v>
      </c>
      <c r="E5" s="5">
        <v>30</v>
      </c>
      <c r="F5" s="5">
        <v>30.1</v>
      </c>
      <c r="G5" s="3"/>
      <c r="H5" s="3"/>
      <c r="I5" s="3"/>
      <c r="J5" s="3"/>
      <c r="K5" s="3"/>
      <c r="L5" s="3"/>
      <c r="M5" s="200"/>
      <c r="N5" s="198"/>
      <c r="O5" s="199"/>
      <c r="P5" s="200"/>
      <c r="Q5" s="201"/>
      <c r="R5" s="199"/>
      <c r="S5" s="198"/>
    </row>
    <row r="6" spans="1:19" ht="12.75">
      <c r="A6" s="5">
        <v>3</v>
      </c>
      <c r="B6" s="5">
        <v>1</v>
      </c>
      <c r="C6" s="5" t="s">
        <v>2</v>
      </c>
      <c r="D6" s="5">
        <v>10</v>
      </c>
      <c r="E6" s="5">
        <v>0</v>
      </c>
      <c r="F6" s="5">
        <v>31</v>
      </c>
      <c r="G6" s="3"/>
      <c r="H6" s="3"/>
      <c r="I6" s="3"/>
      <c r="J6" s="3"/>
      <c r="K6" s="3"/>
      <c r="L6" s="3"/>
      <c r="M6" s="200"/>
      <c r="N6" s="198"/>
      <c r="O6" s="199"/>
      <c r="P6" s="200"/>
      <c r="Q6" s="201"/>
      <c r="R6" s="199"/>
      <c r="S6" s="198"/>
    </row>
    <row r="7" spans="1:19" ht="12.75">
      <c r="A7" s="5">
        <v>4</v>
      </c>
      <c r="B7" s="5">
        <v>1</v>
      </c>
      <c r="C7" s="5" t="s">
        <v>13</v>
      </c>
      <c r="D7" s="5">
        <v>5</v>
      </c>
      <c r="E7" s="5">
        <v>0</v>
      </c>
      <c r="F7" s="5">
        <v>29</v>
      </c>
      <c r="G7" s="3"/>
      <c r="H7" s="3"/>
      <c r="I7" s="3"/>
      <c r="J7" s="3"/>
      <c r="K7" s="3"/>
      <c r="L7" s="3"/>
      <c r="M7" s="200"/>
      <c r="N7" s="198"/>
      <c r="O7" s="199"/>
      <c r="P7" s="200"/>
      <c r="Q7" s="201"/>
      <c r="R7" s="199"/>
      <c r="S7" s="198"/>
    </row>
    <row r="8" spans="1:19" ht="12.75">
      <c r="A8" s="5">
        <v>5</v>
      </c>
      <c r="B8" s="5">
        <v>40</v>
      </c>
      <c r="C8" s="5" t="s">
        <v>15</v>
      </c>
      <c r="D8" s="5">
        <v>4</v>
      </c>
      <c r="E8" s="5">
        <v>0</v>
      </c>
      <c r="F8" s="5">
        <v>30</v>
      </c>
      <c r="G8" s="3"/>
      <c r="H8" s="3"/>
      <c r="I8" s="3"/>
      <c r="J8" s="3"/>
      <c r="K8" s="3"/>
      <c r="L8" s="3"/>
      <c r="M8" s="200"/>
      <c r="N8" s="198"/>
      <c r="O8" s="199"/>
      <c r="P8" s="200"/>
      <c r="Q8" s="201"/>
      <c r="R8" s="199"/>
      <c r="S8" s="198"/>
    </row>
    <row r="9" spans="1:19" ht="12.75">
      <c r="A9" s="5">
        <v>6</v>
      </c>
      <c r="B9" s="5">
        <v>1</v>
      </c>
      <c r="C9" s="5" t="s">
        <v>41</v>
      </c>
      <c r="D9" s="5">
        <v>4</v>
      </c>
      <c r="E9" s="5">
        <v>0</v>
      </c>
      <c r="F9" s="5">
        <v>30</v>
      </c>
      <c r="G9" s="3"/>
      <c r="H9" s="3"/>
      <c r="I9" s="3"/>
      <c r="J9" s="3"/>
      <c r="K9" s="3"/>
      <c r="L9" s="3"/>
      <c r="M9" s="200"/>
      <c r="N9" s="198"/>
      <c r="O9" s="199"/>
      <c r="P9" s="200"/>
      <c r="Q9" s="201"/>
      <c r="R9" s="199"/>
      <c r="S9" s="198"/>
    </row>
    <row r="10" spans="1:19" ht="12.75">
      <c r="A10" s="5">
        <v>7</v>
      </c>
      <c r="B10" s="5">
        <v>97</v>
      </c>
      <c r="C10" s="5" t="s">
        <v>19</v>
      </c>
      <c r="D10" s="5">
        <v>4</v>
      </c>
      <c r="E10" s="5">
        <v>30</v>
      </c>
      <c r="F10" s="5">
        <v>30</v>
      </c>
      <c r="G10" s="3"/>
      <c r="H10" s="3"/>
      <c r="I10" s="3"/>
      <c r="J10" s="3"/>
      <c r="K10" s="3"/>
      <c r="L10" s="3"/>
      <c r="M10" s="200"/>
      <c r="N10" s="198"/>
      <c r="O10" s="199"/>
      <c r="P10" s="200"/>
      <c r="Q10" s="201"/>
      <c r="R10" s="199"/>
      <c r="S10" s="198"/>
    </row>
    <row r="11" spans="1:19" ht="12.75">
      <c r="A11" s="5">
        <v>8</v>
      </c>
      <c r="B11" s="5">
        <v>6</v>
      </c>
      <c r="C11" s="5" t="s">
        <v>42</v>
      </c>
      <c r="D11" s="5">
        <v>4</v>
      </c>
      <c r="E11" s="5">
        <v>30</v>
      </c>
      <c r="F11" s="5">
        <v>30</v>
      </c>
      <c r="G11" s="3"/>
      <c r="H11" s="3"/>
      <c r="I11" s="3"/>
      <c r="J11" s="3"/>
      <c r="K11" s="3"/>
      <c r="L11" s="3"/>
      <c r="M11" s="200"/>
      <c r="N11" s="198"/>
      <c r="O11" s="199"/>
      <c r="P11" s="200"/>
      <c r="Q11" s="201"/>
      <c r="R11" s="199"/>
      <c r="S11" s="198"/>
    </row>
    <row r="12" spans="1:19" ht="12.75">
      <c r="A12" s="5">
        <v>9</v>
      </c>
      <c r="B12" s="5">
        <v>5</v>
      </c>
      <c r="C12" s="5" t="s">
        <v>43</v>
      </c>
      <c r="D12" s="5">
        <v>4</v>
      </c>
      <c r="E12" s="5">
        <v>70</v>
      </c>
      <c r="F12" s="5">
        <v>30</v>
      </c>
      <c r="G12" s="3"/>
      <c r="H12" s="3"/>
      <c r="I12" s="3"/>
      <c r="J12" s="3"/>
      <c r="K12" s="3"/>
      <c r="L12" s="3"/>
      <c r="M12" s="200"/>
      <c r="N12" s="198"/>
      <c r="O12" s="199"/>
      <c r="P12" s="200"/>
      <c r="Q12" s="201"/>
      <c r="R12" s="199"/>
      <c r="S12" s="198"/>
    </row>
    <row r="13" spans="1:19" ht="12.75">
      <c r="A13" s="5">
        <v>10</v>
      </c>
      <c r="B13" s="5">
        <v>23</v>
      </c>
      <c r="C13" s="5" t="s">
        <v>44</v>
      </c>
      <c r="D13" s="5">
        <v>4</v>
      </c>
      <c r="E13" s="5">
        <v>12</v>
      </c>
      <c r="F13" s="5">
        <v>30</v>
      </c>
      <c r="G13" s="3"/>
      <c r="H13" s="3"/>
      <c r="I13" s="3"/>
      <c r="J13" s="3"/>
      <c r="K13" s="3"/>
      <c r="L13" s="3"/>
      <c r="M13" s="200"/>
      <c r="N13" s="198"/>
      <c r="O13" s="199"/>
      <c r="P13" s="200"/>
      <c r="Q13" s="201"/>
      <c r="R13" s="199"/>
      <c r="S13" s="198"/>
    </row>
    <row r="14" spans="1:19" ht="12.75">
      <c r="A14" s="5">
        <v>11</v>
      </c>
      <c r="B14" s="5">
        <v>1</v>
      </c>
      <c r="C14" s="5" t="s">
        <v>45</v>
      </c>
      <c r="D14" s="5">
        <v>4</v>
      </c>
      <c r="E14" s="5">
        <v>90</v>
      </c>
      <c r="F14" s="5">
        <v>30</v>
      </c>
      <c r="G14" s="3"/>
      <c r="H14" s="3"/>
      <c r="I14" s="3"/>
      <c r="J14" s="3"/>
      <c r="K14" s="3"/>
      <c r="L14" s="3"/>
      <c r="M14" s="200"/>
      <c r="N14" s="198"/>
      <c r="O14" s="199"/>
      <c r="P14" s="200"/>
      <c r="Q14" s="201"/>
      <c r="R14" s="199"/>
      <c r="S14" s="198"/>
    </row>
    <row r="15" spans="1:19" ht="12.75">
      <c r="A15" s="5">
        <v>12</v>
      </c>
      <c r="B15" s="5">
        <v>1</v>
      </c>
      <c r="C15" s="5" t="s">
        <v>46</v>
      </c>
      <c r="D15" s="5" t="s">
        <v>39</v>
      </c>
      <c r="E15" s="5">
        <v>0</v>
      </c>
      <c r="F15" s="5">
        <v>18</v>
      </c>
      <c r="G15" s="3"/>
      <c r="H15" s="3"/>
      <c r="I15" s="3"/>
      <c r="J15" s="3"/>
      <c r="K15" s="3"/>
      <c r="L15" s="3"/>
      <c r="M15" s="200"/>
      <c r="N15" s="198"/>
      <c r="O15" s="199"/>
      <c r="P15" s="200"/>
      <c r="Q15" s="201"/>
      <c r="R15" s="199"/>
      <c r="S15" s="198"/>
    </row>
    <row r="16" spans="1:19" ht="12.75">
      <c r="A16" s="5">
        <v>13</v>
      </c>
      <c r="B16" s="5">
        <v>1</v>
      </c>
      <c r="C16" s="5" t="s">
        <v>47</v>
      </c>
      <c r="D16" s="5">
        <v>2.7</v>
      </c>
      <c r="E16" s="5">
        <v>30</v>
      </c>
      <c r="F16" s="5">
        <v>18.75</v>
      </c>
      <c r="G16" s="3"/>
      <c r="H16" s="3"/>
      <c r="I16" s="3"/>
      <c r="J16" s="3"/>
      <c r="K16" s="3"/>
      <c r="L16" s="3"/>
      <c r="M16" s="200"/>
      <c r="N16" s="198"/>
      <c r="O16" s="199"/>
      <c r="P16" s="200"/>
      <c r="Q16" s="201"/>
      <c r="R16" s="199"/>
      <c r="S16" s="198"/>
    </row>
    <row r="17" spans="1:19" ht="12.75">
      <c r="A17" s="5">
        <v>14</v>
      </c>
      <c r="B17" s="5">
        <v>4</v>
      </c>
      <c r="C17" s="5" t="s">
        <v>48</v>
      </c>
      <c r="D17" s="5">
        <v>8</v>
      </c>
      <c r="E17" s="5">
        <v>6</v>
      </c>
      <c r="F17" s="5">
        <v>19</v>
      </c>
      <c r="G17" s="3"/>
      <c r="H17" s="3"/>
      <c r="I17" s="3"/>
      <c r="J17" s="3"/>
      <c r="K17" s="3"/>
      <c r="L17" s="3"/>
      <c r="M17" s="200"/>
      <c r="N17" s="198"/>
      <c r="O17" s="199"/>
      <c r="P17" s="200"/>
      <c r="Q17" s="201"/>
      <c r="R17" s="199"/>
      <c r="S17" s="198"/>
    </row>
    <row r="18" spans="1:19" ht="12.75">
      <c r="A18" s="5">
        <v>15</v>
      </c>
      <c r="B18" s="5">
        <v>7</v>
      </c>
      <c r="C18" s="5" t="s">
        <v>49</v>
      </c>
      <c r="D18" s="5">
        <v>8</v>
      </c>
      <c r="E18" s="5">
        <v>6</v>
      </c>
      <c r="F18" s="5">
        <v>25</v>
      </c>
      <c r="G18" s="3"/>
      <c r="H18" s="3"/>
      <c r="I18" s="3"/>
      <c r="J18" s="3"/>
      <c r="K18" s="3"/>
      <c r="L18" s="3"/>
      <c r="M18" s="200"/>
      <c r="N18" s="198"/>
      <c r="O18" s="199"/>
      <c r="P18" s="200"/>
      <c r="Q18" s="201"/>
      <c r="R18" s="199"/>
      <c r="S18" s="198"/>
    </row>
    <row r="19" spans="1:19" ht="12.75">
      <c r="A19" s="5">
        <v>16</v>
      </c>
      <c r="B19" s="5">
        <v>2</v>
      </c>
      <c r="C19" s="5" t="s">
        <v>50</v>
      </c>
      <c r="D19" s="5">
        <v>8</v>
      </c>
      <c r="E19" s="5">
        <v>6</v>
      </c>
      <c r="F19" s="5">
        <v>25</v>
      </c>
      <c r="G19" s="3"/>
      <c r="H19" s="3"/>
      <c r="I19" s="3"/>
      <c r="J19" s="3"/>
      <c r="K19" s="3"/>
      <c r="L19" s="3"/>
      <c r="M19" s="200"/>
      <c r="N19" s="198"/>
      <c r="O19" s="199"/>
      <c r="P19" s="200"/>
      <c r="Q19" s="201"/>
      <c r="R19" s="199"/>
      <c r="S19" s="198"/>
    </row>
    <row r="20" spans="1:19" ht="12.75">
      <c r="A20" s="5">
        <v>17</v>
      </c>
      <c r="B20" s="5">
        <v>2</v>
      </c>
      <c r="C20" s="5" t="s">
        <v>51</v>
      </c>
      <c r="D20" s="5">
        <v>8</v>
      </c>
      <c r="E20" s="5">
        <v>6</v>
      </c>
      <c r="F20" s="5">
        <v>25</v>
      </c>
      <c r="G20" s="3"/>
      <c r="H20" s="3"/>
      <c r="I20" s="3"/>
      <c r="J20" s="3"/>
      <c r="K20" s="3"/>
      <c r="L20" s="3"/>
      <c r="M20" s="200"/>
      <c r="N20" s="198"/>
      <c r="O20" s="199"/>
      <c r="P20" s="200"/>
      <c r="Q20" s="201"/>
      <c r="R20" s="199"/>
      <c r="S20" s="198"/>
    </row>
    <row r="21" spans="1:19" ht="12.75">
      <c r="A21" s="26">
        <v>18</v>
      </c>
      <c r="B21" s="26">
        <v>1</v>
      </c>
      <c r="C21" s="26" t="s">
        <v>52</v>
      </c>
      <c r="D21" s="26">
        <v>1.9</v>
      </c>
      <c r="E21" s="26">
        <v>0</v>
      </c>
      <c r="F21" s="26">
        <v>12</v>
      </c>
      <c r="G21" s="3"/>
      <c r="H21" s="3"/>
      <c r="I21" s="3"/>
      <c r="J21" s="3"/>
      <c r="K21" s="3"/>
      <c r="L21" s="3"/>
      <c r="M21" s="107"/>
      <c r="N21" s="3"/>
      <c r="O21" s="98"/>
      <c r="P21" s="107"/>
      <c r="Q21" s="3"/>
      <c r="R21" s="98"/>
      <c r="S21" s="26"/>
    </row>
    <row r="22" spans="1:19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6.25" thickBot="1">
      <c r="A24" s="5"/>
      <c r="B24" s="119" t="s">
        <v>153</v>
      </c>
      <c r="C24" s="2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44"/>
      <c r="P24" s="5"/>
      <c r="Q24" s="5"/>
      <c r="R24" s="5"/>
      <c r="S24" s="5"/>
    </row>
    <row r="25" spans="1:19" ht="29.25" customHeight="1" thickBot="1">
      <c r="A25" s="113"/>
      <c r="B25" s="115" t="s">
        <v>204</v>
      </c>
      <c r="C25" s="121">
        <v>270000</v>
      </c>
      <c r="D25" s="4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6.25" thickBot="1">
      <c r="A26" s="5"/>
      <c r="B26" s="122" t="s">
        <v>152</v>
      </c>
      <c r="C26" s="7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44"/>
      <c r="S26" s="5"/>
    </row>
    <row r="27" spans="1:19" ht="23.25" thickBot="1">
      <c r="A27" s="113"/>
      <c r="B27" s="115" t="s">
        <v>205</v>
      </c>
      <c r="C27" s="121">
        <v>150000</v>
      </c>
      <c r="D27" s="4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5"/>
      <c r="B28" s="59"/>
      <c r="C28" s="5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92.25" customHeight="1">
      <c r="A30" s="28"/>
      <c r="B30" s="93" t="s">
        <v>99</v>
      </c>
      <c r="C30" s="91"/>
      <c r="D30" s="92" t="s">
        <v>103</v>
      </c>
      <c r="E30" s="92" t="s">
        <v>77</v>
      </c>
      <c r="F30" s="92" t="s">
        <v>78</v>
      </c>
      <c r="G30" s="93" t="s">
        <v>100</v>
      </c>
      <c r="H30" s="93" t="s">
        <v>102</v>
      </c>
      <c r="I30" s="94" t="s">
        <v>190</v>
      </c>
      <c r="J30" s="95" t="s">
        <v>105</v>
      </c>
      <c r="K30" s="95"/>
      <c r="L30" s="28"/>
      <c r="M30" s="28"/>
      <c r="N30" s="28"/>
      <c r="O30" s="28"/>
      <c r="P30" s="28"/>
      <c r="Q30" s="28"/>
      <c r="R30" s="28"/>
      <c r="S30" s="28"/>
    </row>
    <row r="31" spans="1:19" ht="12.75">
      <c r="A31" s="5"/>
      <c r="B31" s="52"/>
      <c r="C31" s="27"/>
      <c r="D31" s="5"/>
      <c r="E31" s="5"/>
      <c r="F31" s="5"/>
      <c r="G31" s="48"/>
      <c r="H31" s="4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A32" s="5"/>
      <c r="B32" s="53" t="s">
        <v>89</v>
      </c>
      <c r="C32" s="5"/>
      <c r="D32" s="5"/>
      <c r="E32" s="5"/>
      <c r="F32" s="5"/>
      <c r="G32" s="48"/>
      <c r="H32" s="4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5"/>
      <c r="B33" s="53"/>
      <c r="C33" s="22"/>
      <c r="D33" s="5"/>
      <c r="E33" s="5"/>
      <c r="F33" s="5"/>
      <c r="G33" s="48"/>
      <c r="H33" s="4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5.5">
      <c r="A34" s="5"/>
      <c r="B34" s="54" t="s">
        <v>101</v>
      </c>
      <c r="C34" s="24" t="s">
        <v>158</v>
      </c>
      <c r="D34" s="5"/>
      <c r="E34" s="5"/>
      <c r="F34" s="5"/>
      <c r="G34" s="48"/>
      <c r="H34" s="4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5"/>
      <c r="B35" s="55" t="s">
        <v>142</v>
      </c>
      <c r="C35" s="22"/>
      <c r="D35" s="5"/>
      <c r="E35" s="5"/>
      <c r="F35" s="5"/>
      <c r="G35" s="41">
        <v>40</v>
      </c>
      <c r="H35" s="144"/>
      <c r="I35" s="5"/>
      <c r="J35" s="144"/>
      <c r="K35" s="5"/>
      <c r="L35" s="5"/>
      <c r="M35" s="5"/>
      <c r="N35" s="5"/>
      <c r="O35" s="5"/>
      <c r="P35" s="5"/>
      <c r="Q35" s="5"/>
      <c r="R35" s="5"/>
      <c r="S35" s="5"/>
    </row>
    <row r="36" spans="1:19" ht="25.5">
      <c r="A36" s="5"/>
      <c r="B36" s="53" t="s">
        <v>91</v>
      </c>
      <c r="C36" s="5"/>
      <c r="D36" s="5"/>
      <c r="E36" s="5"/>
      <c r="F36" s="5"/>
      <c r="G36" s="48"/>
      <c r="H36" s="144"/>
      <c r="I36" s="5"/>
      <c r="J36" s="144"/>
      <c r="K36" s="5"/>
      <c r="L36" s="5"/>
      <c r="M36" s="5"/>
      <c r="N36" s="5"/>
      <c r="O36" s="5"/>
      <c r="P36" s="5"/>
      <c r="Q36" s="5"/>
      <c r="R36" s="5"/>
      <c r="S36" s="5"/>
    </row>
    <row r="37" spans="1:19" ht="12.75">
      <c r="A37" s="5"/>
      <c r="B37" s="53" t="s">
        <v>164</v>
      </c>
      <c r="C37" s="5"/>
      <c r="D37" s="5"/>
      <c r="E37" s="5"/>
      <c r="F37" s="5"/>
      <c r="G37" s="48"/>
      <c r="H37" s="144"/>
      <c r="I37" s="5"/>
      <c r="J37" s="144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5"/>
      <c r="B38" s="53" t="s">
        <v>88</v>
      </c>
      <c r="C38" s="5"/>
      <c r="D38" s="5"/>
      <c r="E38" s="5"/>
      <c r="F38" s="5"/>
      <c r="G38" s="48"/>
      <c r="H38" s="144"/>
      <c r="I38" s="5"/>
      <c r="J38" s="144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53" t="s">
        <v>87</v>
      </c>
      <c r="C39" s="5"/>
      <c r="D39" s="5"/>
      <c r="E39" s="5"/>
      <c r="F39" s="5"/>
      <c r="G39" s="48"/>
      <c r="H39" s="144"/>
      <c r="I39" s="5"/>
      <c r="J39" s="144"/>
      <c r="K39" s="5"/>
      <c r="L39" s="5"/>
      <c r="M39" s="5"/>
      <c r="N39" s="5"/>
      <c r="O39" s="5"/>
      <c r="P39" s="5"/>
      <c r="Q39" s="5"/>
      <c r="R39" s="5"/>
      <c r="S39" s="5"/>
    </row>
    <row r="40" spans="1:19" ht="25.5">
      <c r="A40" s="5"/>
      <c r="B40" s="53" t="s">
        <v>165</v>
      </c>
      <c r="C40" s="5"/>
      <c r="D40" s="5"/>
      <c r="E40" s="5"/>
      <c r="F40" s="5"/>
      <c r="G40" s="48"/>
      <c r="H40" s="144"/>
      <c r="I40" s="5"/>
      <c r="J40" s="144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53" t="s">
        <v>162</v>
      </c>
      <c r="C41" s="5"/>
      <c r="D41" s="5"/>
      <c r="E41" s="5"/>
      <c r="F41" s="5"/>
      <c r="G41" s="48"/>
      <c r="H41" s="144"/>
      <c r="I41" s="5"/>
      <c r="J41" s="144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s="5"/>
      <c r="B42" s="53" t="s">
        <v>166</v>
      </c>
      <c r="C42" s="5"/>
      <c r="D42" s="5"/>
      <c r="E42" s="5"/>
      <c r="F42" s="5"/>
      <c r="G42" s="48"/>
      <c r="H42" s="144"/>
      <c r="I42" s="5"/>
      <c r="J42" s="144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/>
      <c r="B43" s="53" t="s">
        <v>96</v>
      </c>
      <c r="C43" s="5"/>
      <c r="D43" s="5"/>
      <c r="E43" s="5"/>
      <c r="F43" s="5"/>
      <c r="G43" s="48"/>
      <c r="H43" s="144"/>
      <c r="I43" s="5"/>
      <c r="J43" s="144"/>
      <c r="K43" s="5"/>
      <c r="L43" s="5"/>
      <c r="M43" s="5"/>
      <c r="N43" s="5"/>
      <c r="O43" s="5"/>
      <c r="P43" s="5"/>
      <c r="Q43" s="5"/>
      <c r="R43" s="5"/>
      <c r="S43" s="5"/>
    </row>
    <row r="44" spans="1:19" ht="39" customHeight="1" thickBot="1">
      <c r="A44" s="5"/>
      <c r="B44" s="128" t="s">
        <v>120</v>
      </c>
      <c r="C44" s="26"/>
      <c r="D44" s="5"/>
      <c r="E44" s="5"/>
      <c r="F44" s="5"/>
      <c r="G44" s="5"/>
      <c r="H44" s="5"/>
      <c r="I44" s="144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22.5" customHeight="1" thickBot="1">
      <c r="A45" s="113"/>
      <c r="B45" s="115" t="s">
        <v>201</v>
      </c>
      <c r="C45" s="121">
        <v>210000</v>
      </c>
      <c r="D45" s="4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129"/>
      <c r="C46" s="5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25.5">
      <c r="A47" s="5"/>
      <c r="B47" s="56" t="s">
        <v>104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42"/>
      <c r="C48" s="5"/>
      <c r="D48" s="5"/>
      <c r="E48" s="5"/>
      <c r="F48" s="5"/>
      <c r="G48" s="5"/>
      <c r="H48" s="5"/>
      <c r="I48" s="5"/>
      <c r="J48" s="5"/>
      <c r="K48" s="5"/>
      <c r="L48" s="5"/>
      <c r="M48" s="36"/>
      <c r="N48" s="5"/>
      <c r="O48" s="5"/>
      <c r="P48" s="36"/>
      <c r="Q48" s="5"/>
      <c r="R48" s="5"/>
      <c r="S48" s="5"/>
    </row>
    <row r="49" spans="1:19" ht="12.75">
      <c r="A49" s="26"/>
      <c r="G49" s="26"/>
      <c r="H49" s="26"/>
      <c r="I49" s="26"/>
      <c r="J49" s="26"/>
      <c r="K49" s="26"/>
      <c r="L49" s="26"/>
      <c r="M49" s="97"/>
      <c r="N49" s="26"/>
      <c r="O49" s="26"/>
      <c r="P49" s="97"/>
      <c r="Q49" s="26"/>
      <c r="R49" s="26"/>
      <c r="S49" s="26"/>
    </row>
    <row r="50" spans="1:19" ht="92.25" customHeight="1">
      <c r="A50" s="28"/>
      <c r="B50" s="93" t="s">
        <v>106</v>
      </c>
      <c r="C50" s="91"/>
      <c r="D50" s="92" t="s">
        <v>103</v>
      </c>
      <c r="E50" s="92" t="s">
        <v>77</v>
      </c>
      <c r="F50" s="92" t="s">
        <v>78</v>
      </c>
      <c r="G50" s="93" t="s">
        <v>100</v>
      </c>
      <c r="H50" s="93" t="s">
        <v>102</v>
      </c>
      <c r="I50" s="94" t="s">
        <v>191</v>
      </c>
      <c r="J50" s="95" t="s">
        <v>105</v>
      </c>
      <c r="K50" s="95"/>
      <c r="L50" s="28"/>
      <c r="M50" s="28"/>
      <c r="N50" s="28"/>
      <c r="O50" s="28"/>
      <c r="P50" s="28"/>
      <c r="Q50" s="28"/>
      <c r="R50" s="28"/>
      <c r="S50" s="28"/>
    </row>
    <row r="51" spans="1:19" ht="12.75">
      <c r="A51" s="5"/>
      <c r="B51" s="52"/>
      <c r="C51" s="27"/>
      <c r="D51" s="5"/>
      <c r="E51" s="5"/>
      <c r="F51" s="5"/>
      <c r="G51" s="48"/>
      <c r="H51" s="4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57" t="s">
        <v>93</v>
      </c>
      <c r="C52" s="5"/>
      <c r="D52" s="5"/>
      <c r="E52" s="5"/>
      <c r="F52" s="5"/>
      <c r="G52" s="48"/>
      <c r="H52" s="4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57"/>
      <c r="C53" s="22"/>
      <c r="D53" s="5"/>
      <c r="E53" s="5"/>
      <c r="F53" s="5"/>
      <c r="G53" s="48"/>
      <c r="H53" s="4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25.5">
      <c r="A54" s="5"/>
      <c r="B54" s="57" t="s">
        <v>108</v>
      </c>
      <c r="C54" s="23" t="s">
        <v>159</v>
      </c>
      <c r="D54" s="5"/>
      <c r="E54" s="5"/>
      <c r="F54" s="5"/>
      <c r="G54" s="48"/>
      <c r="H54" s="4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5"/>
      <c r="B55" s="55" t="s">
        <v>142</v>
      </c>
      <c r="C55" s="23"/>
      <c r="D55" s="5"/>
      <c r="E55" s="5"/>
      <c r="F55" s="5"/>
      <c r="G55" s="41">
        <v>40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5"/>
      <c r="B56" s="57" t="s">
        <v>95</v>
      </c>
      <c r="C56" s="22"/>
      <c r="D56" s="5"/>
      <c r="E56" s="5"/>
      <c r="F56" s="5"/>
      <c r="G56" s="49"/>
      <c r="H56" s="144"/>
      <c r="I56" s="5"/>
      <c r="J56" s="144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5"/>
      <c r="B57" s="57" t="s">
        <v>96</v>
      </c>
      <c r="C57" s="5"/>
      <c r="D57" s="5"/>
      <c r="E57" s="5"/>
      <c r="F57" s="5"/>
      <c r="G57" s="48"/>
      <c r="H57" s="144"/>
      <c r="I57" s="5"/>
      <c r="J57" s="144"/>
      <c r="K57" s="5"/>
      <c r="L57" s="5"/>
      <c r="M57" s="5"/>
      <c r="N57" s="5"/>
      <c r="O57" s="5"/>
      <c r="P57" s="5"/>
      <c r="Q57" s="5"/>
      <c r="R57" s="5"/>
      <c r="S57" s="5"/>
    </row>
    <row r="58" spans="1:19" ht="39.75" customHeight="1">
      <c r="A58" s="5"/>
      <c r="B58" s="53" t="s">
        <v>97</v>
      </c>
      <c r="C58" s="5"/>
      <c r="D58" s="5"/>
      <c r="E58" s="5"/>
      <c r="F58" s="5"/>
      <c r="G58" s="48"/>
      <c r="H58" s="144"/>
      <c r="I58" s="5"/>
      <c r="J58" s="144"/>
      <c r="K58" s="5"/>
      <c r="L58" s="5"/>
      <c r="M58" s="5"/>
      <c r="N58" s="5"/>
      <c r="O58" s="5"/>
      <c r="P58" s="5"/>
      <c r="Q58" s="5"/>
      <c r="R58" s="5"/>
      <c r="S58" s="5"/>
    </row>
    <row r="59" spans="1:19" ht="26.25" thickBot="1">
      <c r="A59" s="5"/>
      <c r="B59" s="128" t="s">
        <v>121</v>
      </c>
      <c r="C59" s="26"/>
      <c r="D59" s="5"/>
      <c r="E59" s="5"/>
      <c r="F59" s="5"/>
      <c r="G59" s="5"/>
      <c r="H59" s="5"/>
      <c r="I59" s="144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3.5" thickBot="1">
      <c r="A60" s="113"/>
      <c r="B60" s="130" t="s">
        <v>201</v>
      </c>
      <c r="C60" s="121">
        <v>65000</v>
      </c>
      <c r="D60" s="4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5"/>
      <c r="B61" s="129"/>
      <c r="C61" s="59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25.5">
      <c r="A62" s="5"/>
      <c r="B62" s="56" t="s">
        <v>104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36"/>
      <c r="N63" s="5"/>
      <c r="O63" s="5"/>
      <c r="P63" s="36"/>
      <c r="Q63" s="5"/>
      <c r="R63" s="5"/>
      <c r="S63" s="5"/>
    </row>
    <row r="64" spans="1:1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92.25" customHeight="1">
      <c r="A65" s="28"/>
      <c r="B65" s="93" t="s">
        <v>107</v>
      </c>
      <c r="C65" s="91"/>
      <c r="D65" s="92" t="s">
        <v>103</v>
      </c>
      <c r="E65" s="92" t="s">
        <v>77</v>
      </c>
      <c r="F65" s="92" t="s">
        <v>78</v>
      </c>
      <c r="G65" s="93" t="s">
        <v>100</v>
      </c>
      <c r="H65" s="93" t="s">
        <v>102</v>
      </c>
      <c r="I65" s="94" t="s">
        <v>192</v>
      </c>
      <c r="J65" s="95" t="s">
        <v>105</v>
      </c>
      <c r="K65" s="95"/>
      <c r="L65" s="28"/>
      <c r="M65" s="28"/>
      <c r="N65" s="28"/>
      <c r="O65" s="28"/>
      <c r="P65" s="28"/>
      <c r="Q65" s="28"/>
      <c r="R65" s="28"/>
      <c r="S65" s="28"/>
    </row>
    <row r="66" spans="1:19" ht="12.75">
      <c r="A66" s="5"/>
      <c r="B66" s="52"/>
      <c r="C66" s="27"/>
      <c r="D66" s="5"/>
      <c r="E66" s="5"/>
      <c r="F66" s="5"/>
      <c r="G66" s="48"/>
      <c r="H66" s="4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5"/>
      <c r="B67" s="57" t="s">
        <v>160</v>
      </c>
      <c r="C67" s="5"/>
      <c r="D67" s="5"/>
      <c r="E67" s="5"/>
      <c r="F67" s="5"/>
      <c r="G67" s="48"/>
      <c r="H67" s="4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5"/>
      <c r="B68" s="57"/>
      <c r="C68" s="22"/>
      <c r="D68" s="5"/>
      <c r="E68" s="5"/>
      <c r="F68" s="5"/>
      <c r="G68" s="48"/>
      <c r="H68" s="4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25.5">
      <c r="A69" s="5"/>
      <c r="B69" s="53" t="s">
        <v>108</v>
      </c>
      <c r="C69" s="23" t="s">
        <v>161</v>
      </c>
      <c r="D69" s="5"/>
      <c r="E69" s="5"/>
      <c r="F69" s="5"/>
      <c r="G69" s="48"/>
      <c r="H69" s="4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2.75">
      <c r="A70" s="5"/>
      <c r="B70" s="55" t="s">
        <v>142</v>
      </c>
      <c r="C70" s="23"/>
      <c r="D70" s="5"/>
      <c r="E70" s="5"/>
      <c r="F70" s="5"/>
      <c r="G70" s="41">
        <v>18</v>
      </c>
      <c r="H70" s="144"/>
      <c r="I70" s="5"/>
      <c r="J70" s="144"/>
      <c r="K70" s="5"/>
      <c r="L70" s="5"/>
      <c r="M70" s="5"/>
      <c r="N70" s="5"/>
      <c r="O70" s="5"/>
      <c r="P70" s="5"/>
      <c r="Q70" s="5"/>
      <c r="R70" s="5"/>
      <c r="S70" s="5"/>
    </row>
    <row r="71" spans="1:19" ht="12.75">
      <c r="A71" s="5"/>
      <c r="B71" s="53" t="s">
        <v>163</v>
      </c>
      <c r="C71" s="22"/>
      <c r="D71" s="5"/>
      <c r="E71" s="5"/>
      <c r="F71" s="5"/>
      <c r="G71" s="49"/>
      <c r="H71" s="144"/>
      <c r="I71" s="5"/>
      <c r="J71" s="144"/>
      <c r="K71" s="5"/>
      <c r="L71" s="5"/>
      <c r="M71" s="5"/>
      <c r="N71" s="5"/>
      <c r="O71" s="5"/>
      <c r="P71" s="5"/>
      <c r="Q71" s="5"/>
      <c r="R71" s="5"/>
      <c r="S71" s="5"/>
    </row>
    <row r="72" spans="1:19" ht="12.75">
      <c r="A72" s="5"/>
      <c r="B72" s="53" t="s">
        <v>88</v>
      </c>
      <c r="C72" s="5"/>
      <c r="D72" s="5"/>
      <c r="E72" s="5"/>
      <c r="F72" s="5"/>
      <c r="G72" s="48"/>
      <c r="H72" s="144"/>
      <c r="I72" s="5"/>
      <c r="J72" s="144"/>
      <c r="K72" s="5"/>
      <c r="L72" s="5"/>
      <c r="M72" s="5"/>
      <c r="N72" s="5"/>
      <c r="O72" s="5"/>
      <c r="P72" s="5"/>
      <c r="Q72" s="5"/>
      <c r="R72" s="5"/>
      <c r="S72" s="5"/>
    </row>
    <row r="73" spans="1:19" ht="12.75">
      <c r="A73" s="5"/>
      <c r="B73" s="53" t="s">
        <v>96</v>
      </c>
      <c r="C73" s="5"/>
      <c r="D73" s="5"/>
      <c r="E73" s="5"/>
      <c r="F73" s="5"/>
      <c r="G73" s="49"/>
      <c r="H73" s="144"/>
      <c r="I73" s="5"/>
      <c r="J73" s="144"/>
      <c r="K73" s="5"/>
      <c r="L73" s="5"/>
      <c r="M73" s="5"/>
      <c r="N73" s="5"/>
      <c r="O73" s="5"/>
      <c r="P73" s="5"/>
      <c r="Q73" s="5"/>
      <c r="R73" s="5"/>
      <c r="S73" s="5"/>
    </row>
    <row r="74" spans="1:19" ht="26.25" thickBot="1">
      <c r="A74" s="5"/>
      <c r="B74" s="128" t="s">
        <v>122</v>
      </c>
      <c r="C74" s="26"/>
      <c r="D74" s="5"/>
      <c r="E74" s="5"/>
      <c r="F74" s="5"/>
      <c r="G74" s="5"/>
      <c r="H74" s="5"/>
      <c r="I74" s="144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20.25" customHeight="1" thickBot="1">
      <c r="A75" s="113"/>
      <c r="B75" s="115" t="s">
        <v>206</v>
      </c>
      <c r="C75" s="121">
        <v>50000</v>
      </c>
      <c r="D75" s="42"/>
      <c r="E75" s="5"/>
      <c r="F75" s="5"/>
      <c r="G75" s="5"/>
      <c r="H75" s="5"/>
      <c r="I75" s="5"/>
      <c r="J75" s="5"/>
      <c r="K75" s="5"/>
      <c r="L75" s="5"/>
      <c r="M75" s="36"/>
      <c r="N75" s="5"/>
      <c r="O75" s="5"/>
      <c r="P75" s="36"/>
      <c r="Q75" s="5"/>
      <c r="R75" s="5"/>
      <c r="S75" s="5"/>
    </row>
    <row r="76" spans="1:19" ht="12.75">
      <c r="A76" s="5"/>
      <c r="B76" s="59"/>
      <c r="C76" s="5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25.5">
      <c r="A77" s="5"/>
      <c r="B77" s="65" t="s">
        <v>104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92.25" customHeight="1">
      <c r="A79" s="28"/>
      <c r="B79" s="93" t="s">
        <v>172</v>
      </c>
      <c r="C79" s="91"/>
      <c r="D79" s="92" t="s">
        <v>103</v>
      </c>
      <c r="E79" s="92" t="s">
        <v>77</v>
      </c>
      <c r="F79" s="92" t="s">
        <v>78</v>
      </c>
      <c r="G79" s="93" t="s">
        <v>100</v>
      </c>
      <c r="H79" s="93" t="s">
        <v>102</v>
      </c>
      <c r="I79" s="94" t="s">
        <v>193</v>
      </c>
      <c r="J79" s="95" t="s">
        <v>105</v>
      </c>
      <c r="K79" s="95"/>
      <c r="L79" s="28"/>
      <c r="M79" s="28"/>
      <c r="N79" s="28"/>
      <c r="O79" s="28"/>
      <c r="P79" s="28"/>
      <c r="Q79" s="28"/>
      <c r="R79" s="28"/>
      <c r="S79" s="28"/>
    </row>
    <row r="80" spans="1:19" ht="12.75">
      <c r="A80" s="5"/>
      <c r="B80" s="52"/>
      <c r="C80" s="27"/>
      <c r="D80" s="5"/>
      <c r="E80" s="5"/>
      <c r="F80" s="5"/>
      <c r="G80" s="48"/>
      <c r="H80" s="4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.75">
      <c r="A81" s="5"/>
      <c r="B81" s="53" t="s">
        <v>167</v>
      </c>
      <c r="C81" s="5"/>
      <c r="D81" s="5"/>
      <c r="E81" s="5"/>
      <c r="F81" s="5"/>
      <c r="G81" s="48"/>
      <c r="H81" s="4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2.75">
      <c r="A82" s="5"/>
      <c r="B82" s="53"/>
      <c r="C82" s="22"/>
      <c r="D82" s="5"/>
      <c r="E82" s="5"/>
      <c r="F82" s="5"/>
      <c r="G82" s="48"/>
      <c r="H82" s="4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25.5">
      <c r="A83" s="5"/>
      <c r="B83" s="54" t="s">
        <v>101</v>
      </c>
      <c r="C83" s="24" t="s">
        <v>168</v>
      </c>
      <c r="D83" s="5"/>
      <c r="E83" s="5"/>
      <c r="F83" s="5"/>
      <c r="G83" s="48"/>
      <c r="H83" s="4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.75">
      <c r="A84" s="5"/>
      <c r="B84" s="55" t="s">
        <v>142</v>
      </c>
      <c r="C84" s="22"/>
      <c r="D84" s="5"/>
      <c r="E84" s="5"/>
      <c r="F84" s="5"/>
      <c r="G84" s="41">
        <v>24</v>
      </c>
      <c r="H84" s="144"/>
      <c r="I84" s="5"/>
      <c r="J84" s="144"/>
      <c r="K84" s="5"/>
      <c r="L84" s="5"/>
      <c r="M84" s="5"/>
      <c r="N84" s="5"/>
      <c r="O84" s="5"/>
      <c r="P84" s="5"/>
      <c r="Q84" s="5"/>
      <c r="R84" s="5"/>
      <c r="S84" s="5"/>
    </row>
    <row r="85" spans="1:19" ht="12.75">
      <c r="A85" s="5"/>
      <c r="B85" s="53" t="s">
        <v>169</v>
      </c>
      <c r="C85" s="5"/>
      <c r="D85" s="5"/>
      <c r="E85" s="5"/>
      <c r="F85" s="5"/>
      <c r="G85" s="48"/>
      <c r="H85" s="144"/>
      <c r="I85" s="5"/>
      <c r="J85" s="144"/>
      <c r="K85" s="5"/>
      <c r="L85" s="5"/>
      <c r="M85" s="5"/>
      <c r="N85" s="5"/>
      <c r="O85" s="5"/>
      <c r="P85" s="5"/>
      <c r="Q85" s="5"/>
      <c r="R85" s="5"/>
      <c r="S85" s="5"/>
    </row>
    <row r="86" spans="1:19" ht="12.75">
      <c r="A86" s="5"/>
      <c r="B86" s="53" t="s">
        <v>95</v>
      </c>
      <c r="C86" s="5"/>
      <c r="D86" s="5"/>
      <c r="E86" s="5"/>
      <c r="F86" s="5"/>
      <c r="G86" s="48"/>
      <c r="H86" s="144"/>
      <c r="I86" s="5"/>
      <c r="J86" s="144"/>
      <c r="K86" s="5"/>
      <c r="L86" s="5"/>
      <c r="M86" s="5"/>
      <c r="N86" s="5"/>
      <c r="O86" s="5"/>
      <c r="P86" s="5"/>
      <c r="Q86" s="5"/>
      <c r="R86" s="5"/>
      <c r="S86" s="5"/>
    </row>
    <row r="87" spans="1:19" ht="25.5">
      <c r="A87" s="5"/>
      <c r="B87" s="53" t="s">
        <v>170</v>
      </c>
      <c r="C87" s="5"/>
      <c r="D87" s="5"/>
      <c r="E87" s="5"/>
      <c r="F87" s="5"/>
      <c r="G87" s="48"/>
      <c r="H87" s="144"/>
      <c r="I87" s="5"/>
      <c r="J87" s="144"/>
      <c r="K87" s="5"/>
      <c r="L87" s="5"/>
      <c r="M87" s="5"/>
      <c r="N87" s="5"/>
      <c r="O87" s="5"/>
      <c r="P87" s="5"/>
      <c r="Q87" s="5"/>
      <c r="R87" s="5"/>
      <c r="S87" s="5"/>
    </row>
    <row r="88" spans="1:19" ht="12.75">
      <c r="A88" s="5"/>
      <c r="B88" s="53" t="s">
        <v>96</v>
      </c>
      <c r="C88" s="5"/>
      <c r="D88" s="5"/>
      <c r="E88" s="5"/>
      <c r="F88" s="5"/>
      <c r="G88" s="48"/>
      <c r="H88" s="144"/>
      <c r="I88" s="5"/>
      <c r="J88" s="144"/>
      <c r="K88" s="5"/>
      <c r="L88" s="5"/>
      <c r="M88" s="5"/>
      <c r="N88" s="5"/>
      <c r="O88" s="5"/>
      <c r="P88" s="5"/>
      <c r="Q88" s="5"/>
      <c r="R88" s="5"/>
      <c r="S88" s="5"/>
    </row>
    <row r="89" spans="1:19" ht="12.75">
      <c r="A89" s="5"/>
      <c r="B89" s="53" t="s">
        <v>171</v>
      </c>
      <c r="C89" s="5"/>
      <c r="D89" s="5"/>
      <c r="E89" s="5"/>
      <c r="F89" s="5"/>
      <c r="G89" s="48"/>
      <c r="H89" s="144"/>
      <c r="I89" s="5"/>
      <c r="J89" s="144"/>
      <c r="K89" s="5"/>
      <c r="L89" s="5"/>
      <c r="M89" s="5"/>
      <c r="N89" s="5"/>
      <c r="O89" s="5"/>
      <c r="P89" s="5"/>
      <c r="Q89" s="5"/>
      <c r="R89" s="5"/>
      <c r="S89" s="5"/>
    </row>
    <row r="90" spans="1:19" ht="39" customHeight="1" thickBot="1">
      <c r="A90" s="5"/>
      <c r="B90" s="128" t="s">
        <v>176</v>
      </c>
      <c r="C90" s="26"/>
      <c r="D90" s="5"/>
      <c r="E90" s="5"/>
      <c r="F90" s="5"/>
      <c r="G90" s="5"/>
      <c r="H90" s="5"/>
      <c r="I90" s="144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3.5" thickBot="1">
      <c r="A91" s="113"/>
      <c r="B91" s="115" t="s">
        <v>201</v>
      </c>
      <c r="C91" s="121">
        <v>65000</v>
      </c>
      <c r="D91" s="4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2.75">
      <c r="A92" s="5"/>
      <c r="B92" s="129"/>
      <c r="C92" s="59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25.5">
      <c r="A93" s="5"/>
      <c r="B93" s="56" t="s">
        <v>104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2.75">
      <c r="A94" s="5"/>
      <c r="B94" s="42"/>
      <c r="C94" s="5"/>
      <c r="D94" s="5"/>
      <c r="E94" s="5"/>
      <c r="F94" s="5"/>
      <c r="G94" s="5"/>
      <c r="H94" s="5"/>
      <c r="I94" s="5"/>
      <c r="J94" s="5"/>
      <c r="K94" s="5"/>
      <c r="L94" s="5"/>
      <c r="M94" s="36"/>
      <c r="N94" s="5"/>
      <c r="O94" s="5"/>
      <c r="P94" s="36"/>
      <c r="Q94" s="5"/>
      <c r="R94" s="5"/>
      <c r="S94" s="5"/>
    </row>
    <row r="95" spans="1:19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36"/>
      <c r="N95" s="5"/>
      <c r="O95" s="5"/>
      <c r="P95" s="36"/>
      <c r="Q95" s="5"/>
      <c r="R95" s="5"/>
      <c r="S95" s="5"/>
    </row>
    <row r="96" spans="1:19" ht="92.25" customHeight="1">
      <c r="A96" s="28"/>
      <c r="B96" s="93" t="s">
        <v>173</v>
      </c>
      <c r="C96" s="91"/>
      <c r="D96" s="92" t="s">
        <v>103</v>
      </c>
      <c r="E96" s="92" t="s">
        <v>77</v>
      </c>
      <c r="F96" s="92" t="s">
        <v>78</v>
      </c>
      <c r="G96" s="93" t="s">
        <v>100</v>
      </c>
      <c r="H96" s="93" t="s">
        <v>102</v>
      </c>
      <c r="I96" s="94" t="s">
        <v>194</v>
      </c>
      <c r="J96" s="95" t="s">
        <v>105</v>
      </c>
      <c r="K96" s="95"/>
      <c r="L96" s="28"/>
      <c r="M96" s="28"/>
      <c r="N96" s="28"/>
      <c r="O96" s="28"/>
      <c r="P96" s="28"/>
      <c r="Q96" s="28"/>
      <c r="R96" s="28"/>
      <c r="S96" s="28"/>
    </row>
    <row r="97" spans="1:19" ht="12.75">
      <c r="A97" s="5"/>
      <c r="B97" s="108"/>
      <c r="C97" s="27"/>
      <c r="D97" s="5"/>
      <c r="E97" s="5"/>
      <c r="F97" s="5"/>
      <c r="G97" s="48"/>
      <c r="H97" s="4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2.75">
      <c r="A98" s="5"/>
      <c r="B98" s="66" t="s">
        <v>174</v>
      </c>
      <c r="C98" s="5"/>
      <c r="D98" s="5"/>
      <c r="E98" s="5"/>
      <c r="F98" s="5"/>
      <c r="G98" s="48"/>
      <c r="H98" s="4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2.75">
      <c r="A99" s="5"/>
      <c r="B99" s="66"/>
      <c r="C99" s="22"/>
      <c r="D99" s="5"/>
      <c r="E99" s="5"/>
      <c r="F99" s="5"/>
      <c r="G99" s="48"/>
      <c r="H99" s="4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2.75">
      <c r="A100" s="5"/>
      <c r="B100" s="22" t="s">
        <v>108</v>
      </c>
      <c r="C100" s="22" t="s">
        <v>175</v>
      </c>
      <c r="D100" s="5"/>
      <c r="E100" s="5"/>
      <c r="F100" s="5"/>
      <c r="G100" s="48"/>
      <c r="H100" s="4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2.75">
      <c r="A101" s="5"/>
      <c r="B101" s="109" t="s">
        <v>142</v>
      </c>
      <c r="C101" s="22"/>
      <c r="D101" s="5"/>
      <c r="E101" s="5"/>
      <c r="F101" s="5"/>
      <c r="G101" s="41">
        <v>20</v>
      </c>
      <c r="H101" s="144"/>
      <c r="I101" s="5"/>
      <c r="J101" s="144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2.75">
      <c r="A102" s="5"/>
      <c r="B102" s="22" t="s">
        <v>95</v>
      </c>
      <c r="C102" s="5"/>
      <c r="D102" s="5"/>
      <c r="E102" s="5"/>
      <c r="F102" s="5"/>
      <c r="G102" s="48"/>
      <c r="H102" s="144"/>
      <c r="I102" s="5"/>
      <c r="J102" s="144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2.75">
      <c r="A103" s="5"/>
      <c r="B103" s="22" t="s">
        <v>96</v>
      </c>
      <c r="C103" s="5"/>
      <c r="D103" s="5"/>
      <c r="E103" s="5"/>
      <c r="F103" s="5"/>
      <c r="G103" s="48"/>
      <c r="H103" s="144"/>
      <c r="I103" s="5"/>
      <c r="J103" s="144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26.25" thickBot="1">
      <c r="A104" s="5"/>
      <c r="B104" s="114" t="s">
        <v>177</v>
      </c>
      <c r="C104" s="26"/>
      <c r="D104" s="5"/>
      <c r="E104" s="5"/>
      <c r="F104" s="5"/>
      <c r="G104" s="5"/>
      <c r="H104" s="5"/>
      <c r="I104" s="144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22.5" customHeight="1" thickBot="1">
      <c r="A105" s="113"/>
      <c r="B105" s="115" t="s">
        <v>201</v>
      </c>
      <c r="C105" s="121">
        <v>15000</v>
      </c>
      <c r="D105" s="42"/>
      <c r="E105" s="5"/>
      <c r="F105" s="5"/>
      <c r="G105" s="5"/>
      <c r="H105" s="5"/>
      <c r="I105" s="5"/>
      <c r="J105" s="5"/>
      <c r="K105" s="5"/>
      <c r="L105" s="5"/>
      <c r="M105" s="36"/>
      <c r="N105" s="5"/>
      <c r="O105" s="5"/>
      <c r="P105" s="36"/>
      <c r="Q105" s="5"/>
      <c r="R105" s="5"/>
      <c r="S105" s="5"/>
    </row>
    <row r="106" spans="1:19" ht="12.75">
      <c r="A106" s="5"/>
      <c r="B106" s="59"/>
      <c r="C106" s="59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25.5">
      <c r="A107" s="5"/>
      <c r="B107" s="65" t="s">
        <v>104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56.25" customHeight="1">
      <c r="A110" s="5"/>
      <c r="B110" s="147" t="s">
        <v>198</v>
      </c>
      <c r="C110" s="64" t="s">
        <v>112</v>
      </c>
      <c r="D110" s="14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27" customHeight="1" thickBot="1">
      <c r="A111" s="5"/>
      <c r="B111" s="114"/>
      <c r="C111" s="124" t="s">
        <v>113</v>
      </c>
      <c r="D111" s="149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36" customHeight="1" thickBot="1">
      <c r="A112" s="113"/>
      <c r="B112" s="115" t="s">
        <v>203</v>
      </c>
      <c r="C112" s="132">
        <f>C25+C27+C45+C60+C75+C91+C105</f>
        <v>825000</v>
      </c>
      <c r="D112" s="4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22.5" customHeight="1">
      <c r="A113" s="5"/>
      <c r="B113" s="125" t="s">
        <v>111</v>
      </c>
      <c r="C113" s="126" t="s">
        <v>112</v>
      </c>
      <c r="D113" s="14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36.75" customHeight="1">
      <c r="A114" s="5"/>
      <c r="B114" s="41" t="s">
        <v>115</v>
      </c>
      <c r="C114" s="47" t="s">
        <v>114</v>
      </c>
      <c r="D114" s="14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25.5">
      <c r="A116" s="5"/>
      <c r="B116" s="65" t="s">
        <v>143</v>
      </c>
      <c r="C116" s="5"/>
      <c r="D116" s="14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2.75" customHeight="1">
      <c r="A118" s="5"/>
      <c r="B118" s="164" t="s">
        <v>118</v>
      </c>
      <c r="C118" s="164"/>
      <c r="D118" s="67" t="s">
        <v>112</v>
      </c>
      <c r="E118" s="149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2.75">
      <c r="A119" s="5"/>
      <c r="B119" s="164"/>
      <c r="C119" s="164"/>
      <c r="D119" s="68" t="s">
        <v>113</v>
      </c>
      <c r="E119" s="149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2.75">
      <c r="A120" s="5"/>
      <c r="B120" s="69"/>
      <c r="C120" s="69"/>
      <c r="D120" s="69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2.75">
      <c r="A121" s="5"/>
      <c r="B121" s="69"/>
      <c r="C121" s="69"/>
      <c r="D121" s="69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2.75">
      <c r="A122" s="5"/>
      <c r="B122" s="70" t="s">
        <v>119</v>
      </c>
      <c r="C122" s="41"/>
      <c r="D122" s="4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2.75">
      <c r="A123" s="5"/>
      <c r="B123" s="46" t="s">
        <v>116</v>
      </c>
      <c r="C123" s="44"/>
      <c r="D123" s="4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25.5">
      <c r="A124" s="5"/>
      <c r="B124" s="46" t="s">
        <v>117</v>
      </c>
      <c r="C124" s="44"/>
      <c r="D124" s="4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</sheetData>
  <sheetProtection/>
  <mergeCells count="12">
    <mergeCell ref="P2:R2"/>
    <mergeCell ref="M4:M20"/>
    <mergeCell ref="N4:N20"/>
    <mergeCell ref="B118:C119"/>
    <mergeCell ref="S4:S20"/>
    <mergeCell ref="B2:F2"/>
    <mergeCell ref="G2:L2"/>
    <mergeCell ref="O4:O20"/>
    <mergeCell ref="P4:P20"/>
    <mergeCell ref="Q4:Q20"/>
    <mergeCell ref="R4:R20"/>
    <mergeCell ref="M2:O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75" r:id="rId1"/>
  <headerFooter alignWithMargins="0">
    <oddHeader>&amp;LALL. C) SCHEDA OFFERTA ECONOMICA&amp;CLotto 3) Ottiche per Urologia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zoomScale="75" zoomScaleNormal="75" zoomScalePageLayoutView="0" workbookViewId="0" topLeftCell="A31">
      <selection activeCell="G41" sqref="G41"/>
    </sheetView>
  </sheetViews>
  <sheetFormatPr defaultColWidth="9.140625" defaultRowHeight="12.75"/>
  <cols>
    <col min="1" max="1" width="9.140625" style="1" customWidth="1"/>
    <col min="2" max="2" width="24.7109375" style="1" customWidth="1"/>
    <col min="3" max="3" width="13.00390625" style="1" customWidth="1"/>
    <col min="4" max="4" width="12.28125" style="1" bestFit="1" customWidth="1"/>
    <col min="5" max="5" width="12.7109375" style="1" customWidth="1"/>
    <col min="6" max="6" width="13.7109375" style="1" bestFit="1" customWidth="1"/>
    <col min="7" max="7" width="11.8515625" style="1" bestFit="1" customWidth="1"/>
    <col min="8" max="12" width="9.140625" style="1" customWidth="1"/>
    <col min="13" max="14" width="15.140625" style="1" customWidth="1"/>
    <col min="15" max="15" width="9.140625" style="1" customWidth="1"/>
    <col min="16" max="16" width="13.57421875" style="1" customWidth="1"/>
    <col min="17" max="17" width="16.140625" style="1" customWidth="1"/>
    <col min="18" max="18" width="13.8515625" style="1" customWidth="1"/>
    <col min="19" max="16384" width="9.140625" style="1" customWidth="1"/>
  </cols>
  <sheetData>
    <row r="1" spans="1:19" ht="13.5" thickBot="1">
      <c r="A1" s="82" t="s">
        <v>124</v>
      </c>
      <c r="B1" s="82" t="s">
        <v>125</v>
      </c>
      <c r="C1" s="82" t="s">
        <v>126</v>
      </c>
      <c r="D1" s="82" t="s">
        <v>127</v>
      </c>
      <c r="E1" s="82" t="s">
        <v>128</v>
      </c>
      <c r="F1" s="82" t="s">
        <v>129</v>
      </c>
      <c r="G1" s="82" t="s">
        <v>130</v>
      </c>
      <c r="H1" s="82" t="s">
        <v>131</v>
      </c>
      <c r="I1" s="82" t="s">
        <v>132</v>
      </c>
      <c r="J1" s="82" t="s">
        <v>133</v>
      </c>
      <c r="K1" s="82" t="s">
        <v>134</v>
      </c>
      <c r="L1" s="82" t="s">
        <v>135</v>
      </c>
      <c r="M1" s="82" t="s">
        <v>136</v>
      </c>
      <c r="N1" s="82" t="s">
        <v>137</v>
      </c>
      <c r="O1" s="82" t="s">
        <v>138</v>
      </c>
      <c r="P1" s="82" t="s">
        <v>139</v>
      </c>
      <c r="Q1" s="82" t="s">
        <v>140</v>
      </c>
      <c r="R1" s="82" t="s">
        <v>141</v>
      </c>
      <c r="S1" s="82" t="s">
        <v>154</v>
      </c>
    </row>
    <row r="2" spans="1:19" s="6" customFormat="1" ht="24" customHeight="1" thickBot="1">
      <c r="A2" s="61" t="s">
        <v>148</v>
      </c>
      <c r="B2" s="204" t="s">
        <v>123</v>
      </c>
      <c r="C2" s="204"/>
      <c r="D2" s="204"/>
      <c r="E2" s="204"/>
      <c r="F2" s="205"/>
      <c r="G2" s="188" t="s">
        <v>79</v>
      </c>
      <c r="H2" s="189"/>
      <c r="I2" s="189"/>
      <c r="J2" s="189"/>
      <c r="K2" s="189"/>
      <c r="L2" s="190"/>
      <c r="M2" s="191" t="s">
        <v>80</v>
      </c>
      <c r="N2" s="192"/>
      <c r="O2" s="193"/>
      <c r="P2" s="194" t="s">
        <v>81</v>
      </c>
      <c r="Q2" s="195"/>
      <c r="R2" s="193"/>
      <c r="S2" s="75"/>
    </row>
    <row r="3" spans="1:19" s="8" customFormat="1" ht="57" thickBot="1">
      <c r="A3" s="7" t="s">
        <v>145</v>
      </c>
      <c r="B3" s="20" t="s">
        <v>0</v>
      </c>
      <c r="C3" s="20" t="s">
        <v>1</v>
      </c>
      <c r="D3" s="20" t="s">
        <v>10</v>
      </c>
      <c r="E3" s="20" t="s">
        <v>21</v>
      </c>
      <c r="F3" s="20" t="s">
        <v>11</v>
      </c>
      <c r="G3" s="73" t="s">
        <v>76</v>
      </c>
      <c r="H3" s="73" t="s">
        <v>77</v>
      </c>
      <c r="I3" s="73" t="s">
        <v>78</v>
      </c>
      <c r="J3" s="73" t="s">
        <v>10</v>
      </c>
      <c r="K3" s="73" t="s">
        <v>21</v>
      </c>
      <c r="L3" s="73" t="s">
        <v>11</v>
      </c>
      <c r="M3" s="15" t="s">
        <v>86</v>
      </c>
      <c r="N3" s="15" t="s">
        <v>215</v>
      </c>
      <c r="O3" s="15" t="s">
        <v>109</v>
      </c>
      <c r="P3" s="16" t="s">
        <v>86</v>
      </c>
      <c r="Q3" s="16" t="s">
        <v>216</v>
      </c>
      <c r="R3" s="16" t="s">
        <v>110</v>
      </c>
      <c r="S3" s="74" t="s">
        <v>105</v>
      </c>
    </row>
    <row r="4" spans="1:19" ht="12.75">
      <c r="A4" s="26">
        <v>1</v>
      </c>
      <c r="B4" s="18">
        <v>1</v>
      </c>
      <c r="C4" s="18" t="s">
        <v>53</v>
      </c>
      <c r="D4" s="18">
        <v>2.7</v>
      </c>
      <c r="E4" s="18">
        <v>0</v>
      </c>
      <c r="F4" s="19">
        <v>11</v>
      </c>
      <c r="G4" s="17"/>
      <c r="H4" s="18"/>
      <c r="I4" s="18"/>
      <c r="J4" s="18"/>
      <c r="K4" s="18"/>
      <c r="L4" s="18"/>
      <c r="M4" s="171">
        <v>120</v>
      </c>
      <c r="N4" s="155"/>
      <c r="O4" s="161"/>
      <c r="P4" s="171">
        <v>40</v>
      </c>
      <c r="Q4" s="155"/>
      <c r="R4" s="161"/>
      <c r="S4" s="155"/>
    </row>
    <row r="5" spans="1:19" ht="12.75">
      <c r="A5" s="72">
        <v>2</v>
      </c>
      <c r="B5" s="3">
        <v>1</v>
      </c>
      <c r="C5" s="3" t="s">
        <v>28</v>
      </c>
      <c r="D5" s="3">
        <v>4</v>
      </c>
      <c r="E5" s="3">
        <v>30</v>
      </c>
      <c r="F5" s="4">
        <v>18</v>
      </c>
      <c r="G5" s="2"/>
      <c r="H5" s="3"/>
      <c r="I5" s="3"/>
      <c r="J5" s="3"/>
      <c r="K5" s="3"/>
      <c r="L5" s="3"/>
      <c r="M5" s="162"/>
      <c r="N5" s="156"/>
      <c r="O5" s="162"/>
      <c r="P5" s="162"/>
      <c r="Q5" s="156"/>
      <c r="R5" s="162"/>
      <c r="S5" s="156"/>
    </row>
    <row r="6" spans="1:19" ht="12.75">
      <c r="A6" s="72">
        <v>3</v>
      </c>
      <c r="B6" s="3">
        <v>5</v>
      </c>
      <c r="C6" s="3" t="s">
        <v>54</v>
      </c>
      <c r="D6" s="3">
        <v>2.7</v>
      </c>
      <c r="E6" s="3">
        <v>0</v>
      </c>
      <c r="F6" s="4">
        <v>18</v>
      </c>
      <c r="G6" s="2"/>
      <c r="H6" s="3"/>
      <c r="I6" s="3"/>
      <c r="J6" s="3"/>
      <c r="K6" s="3"/>
      <c r="L6" s="3"/>
      <c r="M6" s="162"/>
      <c r="N6" s="156"/>
      <c r="O6" s="162"/>
      <c r="P6" s="162"/>
      <c r="Q6" s="156"/>
      <c r="R6" s="162"/>
      <c r="S6" s="156"/>
    </row>
    <row r="7" spans="1:19" ht="12.75">
      <c r="A7" s="72">
        <v>4</v>
      </c>
      <c r="B7" s="3">
        <v>3</v>
      </c>
      <c r="C7" s="3" t="s">
        <v>55</v>
      </c>
      <c r="D7" s="3">
        <v>2.7</v>
      </c>
      <c r="E7" s="3">
        <v>30</v>
      </c>
      <c r="F7" s="4">
        <v>18</v>
      </c>
      <c r="G7" s="2"/>
      <c r="H7" s="3"/>
      <c r="I7" s="3"/>
      <c r="J7" s="3"/>
      <c r="K7" s="3"/>
      <c r="L7" s="3"/>
      <c r="M7" s="162"/>
      <c r="N7" s="156"/>
      <c r="O7" s="162"/>
      <c r="P7" s="162"/>
      <c r="Q7" s="156"/>
      <c r="R7" s="162"/>
      <c r="S7" s="156"/>
    </row>
    <row r="8" spans="1:19" ht="12.75">
      <c r="A8" s="72">
        <v>5</v>
      </c>
      <c r="B8" s="3">
        <v>26</v>
      </c>
      <c r="C8" s="3" t="s">
        <v>22</v>
      </c>
      <c r="D8" s="3">
        <v>4</v>
      </c>
      <c r="E8" s="3">
        <v>0</v>
      </c>
      <c r="F8" s="4">
        <v>18</v>
      </c>
      <c r="G8" s="2"/>
      <c r="H8" s="3"/>
      <c r="I8" s="3"/>
      <c r="J8" s="3"/>
      <c r="K8" s="3"/>
      <c r="L8" s="3"/>
      <c r="M8" s="162"/>
      <c r="N8" s="156"/>
      <c r="O8" s="162"/>
      <c r="P8" s="162"/>
      <c r="Q8" s="156"/>
      <c r="R8" s="162"/>
      <c r="S8" s="156"/>
    </row>
    <row r="9" spans="1:19" ht="12.75">
      <c r="A9" s="72">
        <v>6</v>
      </c>
      <c r="B9" s="3">
        <v>2</v>
      </c>
      <c r="C9" s="3" t="s">
        <v>56</v>
      </c>
      <c r="D9" s="3">
        <v>4</v>
      </c>
      <c r="E9" s="3">
        <v>0</v>
      </c>
      <c r="F9" s="4">
        <v>18</v>
      </c>
      <c r="G9" s="2"/>
      <c r="H9" s="3"/>
      <c r="I9" s="3"/>
      <c r="J9" s="3"/>
      <c r="K9" s="3"/>
      <c r="L9" s="3"/>
      <c r="M9" s="162"/>
      <c r="N9" s="156"/>
      <c r="O9" s="162"/>
      <c r="P9" s="162"/>
      <c r="Q9" s="156"/>
      <c r="R9" s="162"/>
      <c r="S9" s="156"/>
    </row>
    <row r="10" spans="1:19" ht="12.75">
      <c r="A10" s="72">
        <v>7</v>
      </c>
      <c r="B10" s="3">
        <v>10</v>
      </c>
      <c r="C10" s="3" t="s">
        <v>23</v>
      </c>
      <c r="D10" s="3">
        <v>4</v>
      </c>
      <c r="E10" s="3">
        <v>30</v>
      </c>
      <c r="F10" s="4">
        <v>18</v>
      </c>
      <c r="G10" s="2"/>
      <c r="H10" s="3"/>
      <c r="I10" s="3"/>
      <c r="J10" s="3"/>
      <c r="K10" s="3"/>
      <c r="L10" s="3"/>
      <c r="M10" s="162"/>
      <c r="N10" s="156"/>
      <c r="O10" s="162"/>
      <c r="P10" s="162"/>
      <c r="Q10" s="156"/>
      <c r="R10" s="162"/>
      <c r="S10" s="156"/>
    </row>
    <row r="11" spans="1:19" ht="12.75">
      <c r="A11" s="72">
        <v>8</v>
      </c>
      <c r="B11" s="3">
        <v>6</v>
      </c>
      <c r="C11" s="3" t="s">
        <v>29</v>
      </c>
      <c r="D11" s="3">
        <v>4</v>
      </c>
      <c r="E11" s="3">
        <v>30</v>
      </c>
      <c r="F11" s="4">
        <v>18</v>
      </c>
      <c r="G11" s="2"/>
      <c r="H11" s="3"/>
      <c r="I11" s="3"/>
      <c r="J11" s="3"/>
      <c r="K11" s="3"/>
      <c r="L11" s="3"/>
      <c r="M11" s="162"/>
      <c r="N11" s="156"/>
      <c r="O11" s="162"/>
      <c r="P11" s="162"/>
      <c r="Q11" s="156"/>
      <c r="R11" s="162"/>
      <c r="S11" s="156"/>
    </row>
    <row r="12" spans="1:19" ht="12.75">
      <c r="A12" s="72">
        <v>9</v>
      </c>
      <c r="B12" s="3">
        <v>1</v>
      </c>
      <c r="C12" s="3" t="s">
        <v>57</v>
      </c>
      <c r="D12" s="3">
        <v>4</v>
      </c>
      <c r="E12" s="3">
        <v>120</v>
      </c>
      <c r="F12" s="4">
        <v>18</v>
      </c>
      <c r="G12" s="2"/>
      <c r="H12" s="3"/>
      <c r="I12" s="3"/>
      <c r="J12" s="3"/>
      <c r="K12" s="3"/>
      <c r="L12" s="3"/>
      <c r="M12" s="162"/>
      <c r="N12" s="156"/>
      <c r="O12" s="162"/>
      <c r="P12" s="162"/>
      <c r="Q12" s="156"/>
      <c r="R12" s="162"/>
      <c r="S12" s="156"/>
    </row>
    <row r="13" spans="1:19" ht="12.75">
      <c r="A13" s="72">
        <v>10</v>
      </c>
      <c r="B13" s="3">
        <v>7</v>
      </c>
      <c r="C13" s="3" t="s">
        <v>58</v>
      </c>
      <c r="D13" s="3">
        <v>4</v>
      </c>
      <c r="E13" s="3">
        <v>45</v>
      </c>
      <c r="F13" s="4">
        <v>18</v>
      </c>
      <c r="G13" s="2"/>
      <c r="H13" s="3"/>
      <c r="I13" s="3"/>
      <c r="J13" s="3"/>
      <c r="K13" s="3"/>
      <c r="L13" s="3"/>
      <c r="M13" s="162"/>
      <c r="N13" s="156"/>
      <c r="O13" s="162"/>
      <c r="P13" s="162"/>
      <c r="Q13" s="156"/>
      <c r="R13" s="162"/>
      <c r="S13" s="156"/>
    </row>
    <row r="14" spans="1:19" ht="12.75">
      <c r="A14" s="72">
        <v>11</v>
      </c>
      <c r="B14" s="3">
        <v>1</v>
      </c>
      <c r="C14" s="3" t="s">
        <v>59</v>
      </c>
      <c r="D14" s="3">
        <v>4</v>
      </c>
      <c r="E14" s="3">
        <v>45</v>
      </c>
      <c r="F14" s="4">
        <v>18</v>
      </c>
      <c r="G14" s="2"/>
      <c r="H14" s="3"/>
      <c r="I14" s="3"/>
      <c r="J14" s="3"/>
      <c r="K14" s="3"/>
      <c r="L14" s="3"/>
      <c r="M14" s="162"/>
      <c r="N14" s="156"/>
      <c r="O14" s="162"/>
      <c r="P14" s="162"/>
      <c r="Q14" s="156"/>
      <c r="R14" s="162"/>
      <c r="S14" s="156"/>
    </row>
    <row r="15" spans="1:19" ht="12.75">
      <c r="A15" s="72">
        <v>12</v>
      </c>
      <c r="B15" s="3">
        <v>1</v>
      </c>
      <c r="C15" s="3" t="s">
        <v>60</v>
      </c>
      <c r="D15" s="3">
        <v>5.8</v>
      </c>
      <c r="E15" s="3">
        <v>70</v>
      </c>
      <c r="F15" s="4">
        <v>19</v>
      </c>
      <c r="G15" s="2"/>
      <c r="H15" s="3"/>
      <c r="I15" s="3"/>
      <c r="J15" s="3"/>
      <c r="K15" s="3"/>
      <c r="L15" s="3"/>
      <c r="M15" s="162"/>
      <c r="N15" s="156"/>
      <c r="O15" s="162"/>
      <c r="P15" s="162"/>
      <c r="Q15" s="156"/>
      <c r="R15" s="162"/>
      <c r="S15" s="156"/>
    </row>
    <row r="16" spans="1:19" ht="12.75">
      <c r="A16" s="72">
        <v>13</v>
      </c>
      <c r="B16" s="3">
        <v>2</v>
      </c>
      <c r="C16" s="3" t="s">
        <v>61</v>
      </c>
      <c r="D16" s="3">
        <v>4</v>
      </c>
      <c r="E16" s="3">
        <v>70</v>
      </c>
      <c r="F16" s="4">
        <v>18</v>
      </c>
      <c r="G16" s="2"/>
      <c r="H16" s="3"/>
      <c r="I16" s="3"/>
      <c r="J16" s="3"/>
      <c r="K16" s="3"/>
      <c r="L16" s="3"/>
      <c r="M16" s="162"/>
      <c r="N16" s="156"/>
      <c r="O16" s="162"/>
      <c r="P16" s="162"/>
      <c r="Q16" s="156"/>
      <c r="R16" s="162"/>
      <c r="S16" s="156"/>
    </row>
    <row r="17" spans="1:19" ht="12.75">
      <c r="A17" s="72">
        <v>14</v>
      </c>
      <c r="B17" s="3">
        <v>3</v>
      </c>
      <c r="C17" s="3" t="s">
        <v>62</v>
      </c>
      <c r="D17" s="3" t="s">
        <v>67</v>
      </c>
      <c r="E17" s="3">
        <v>70</v>
      </c>
      <c r="F17" s="4">
        <v>17</v>
      </c>
      <c r="G17" s="2"/>
      <c r="H17" s="3"/>
      <c r="I17" s="3"/>
      <c r="J17" s="3"/>
      <c r="K17" s="3"/>
      <c r="L17" s="3"/>
      <c r="M17" s="162"/>
      <c r="N17" s="156"/>
      <c r="O17" s="162"/>
      <c r="P17" s="162"/>
      <c r="Q17" s="156"/>
      <c r="R17" s="162"/>
      <c r="S17" s="156"/>
    </row>
    <row r="18" spans="1:19" ht="12.75">
      <c r="A18" s="72">
        <v>15</v>
      </c>
      <c r="B18" s="3">
        <v>2</v>
      </c>
      <c r="C18" s="3" t="s">
        <v>63</v>
      </c>
      <c r="D18" s="3">
        <v>10</v>
      </c>
      <c r="E18" s="3">
        <v>90</v>
      </c>
      <c r="F18" s="4">
        <v>15</v>
      </c>
      <c r="G18" s="2"/>
      <c r="H18" s="3"/>
      <c r="I18" s="3"/>
      <c r="J18" s="3"/>
      <c r="K18" s="3"/>
      <c r="L18" s="3"/>
      <c r="M18" s="162"/>
      <c r="N18" s="156"/>
      <c r="O18" s="162"/>
      <c r="P18" s="162"/>
      <c r="Q18" s="156"/>
      <c r="R18" s="162"/>
      <c r="S18" s="156"/>
    </row>
    <row r="19" spans="1:19" ht="12.75">
      <c r="A19" s="72">
        <v>16</v>
      </c>
      <c r="B19" s="3">
        <v>1</v>
      </c>
      <c r="C19" s="3" t="s">
        <v>64</v>
      </c>
      <c r="D19" s="3">
        <v>5</v>
      </c>
      <c r="E19" s="3">
        <v>0</v>
      </c>
      <c r="F19" s="4">
        <v>29</v>
      </c>
      <c r="G19" s="2"/>
      <c r="H19" s="3"/>
      <c r="I19" s="3"/>
      <c r="J19" s="3"/>
      <c r="K19" s="3"/>
      <c r="L19" s="3"/>
      <c r="M19" s="162"/>
      <c r="N19" s="156"/>
      <c r="O19" s="162"/>
      <c r="P19" s="162"/>
      <c r="Q19" s="156"/>
      <c r="R19" s="162"/>
      <c r="S19" s="156"/>
    </row>
    <row r="20" spans="1:19" ht="12.75">
      <c r="A20" s="72">
        <v>17</v>
      </c>
      <c r="B20" s="3">
        <v>1</v>
      </c>
      <c r="C20" s="3" t="s">
        <v>65</v>
      </c>
      <c r="D20" s="3">
        <v>5</v>
      </c>
      <c r="E20" s="3">
        <v>30</v>
      </c>
      <c r="F20" s="4">
        <v>29</v>
      </c>
      <c r="G20" s="2"/>
      <c r="H20" s="3"/>
      <c r="I20" s="3"/>
      <c r="J20" s="3"/>
      <c r="K20" s="3"/>
      <c r="L20" s="3"/>
      <c r="M20" s="162"/>
      <c r="N20" s="156"/>
      <c r="O20" s="162"/>
      <c r="P20" s="162"/>
      <c r="Q20" s="156"/>
      <c r="R20" s="162"/>
      <c r="S20" s="156"/>
    </row>
    <row r="21" spans="1:19" ht="12.75">
      <c r="A21" s="72">
        <v>18</v>
      </c>
      <c r="B21" s="3">
        <v>2</v>
      </c>
      <c r="C21" s="3" t="s">
        <v>66</v>
      </c>
      <c r="D21" s="3">
        <v>5</v>
      </c>
      <c r="E21" s="3">
        <v>45</v>
      </c>
      <c r="F21" s="4">
        <v>29</v>
      </c>
      <c r="G21" s="2"/>
      <c r="H21" s="3"/>
      <c r="I21" s="3"/>
      <c r="J21" s="3"/>
      <c r="K21" s="3"/>
      <c r="L21" s="3"/>
      <c r="M21" s="162"/>
      <c r="N21" s="156"/>
      <c r="O21" s="162"/>
      <c r="P21" s="162"/>
      <c r="Q21" s="156"/>
      <c r="R21" s="162"/>
      <c r="S21" s="156"/>
    </row>
    <row r="22" spans="1:19" ht="12.75">
      <c r="A22" s="72">
        <v>19</v>
      </c>
      <c r="B22" s="3">
        <v>3</v>
      </c>
      <c r="C22" s="3">
        <v>8880545</v>
      </c>
      <c r="D22" s="3">
        <v>5</v>
      </c>
      <c r="E22" s="3">
        <v>70</v>
      </c>
      <c r="F22" s="4">
        <v>17.5</v>
      </c>
      <c r="G22" s="2"/>
      <c r="H22" s="3"/>
      <c r="I22" s="3"/>
      <c r="J22" s="3"/>
      <c r="K22" s="3"/>
      <c r="L22" s="3"/>
      <c r="M22" s="162"/>
      <c r="N22" s="156"/>
      <c r="O22" s="162"/>
      <c r="P22" s="162"/>
      <c r="Q22" s="156"/>
      <c r="R22" s="162"/>
      <c r="S22" s="156"/>
    </row>
    <row r="23" spans="1:1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59.25" customHeight="1" thickBot="1">
      <c r="A25" s="5"/>
      <c r="B25" s="119" t="s">
        <v>155</v>
      </c>
      <c r="C25" s="2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4"/>
      <c r="P25" s="5"/>
      <c r="Q25" s="5"/>
      <c r="R25" s="5"/>
      <c r="S25" s="5"/>
    </row>
    <row r="26" spans="1:19" ht="32.25" customHeight="1" thickBot="1">
      <c r="A26" s="113"/>
      <c r="B26" s="115" t="s">
        <v>202</v>
      </c>
      <c r="C26" s="133">
        <v>120000</v>
      </c>
      <c r="D26" s="4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39.75" customHeight="1" thickBot="1">
      <c r="A27" s="5"/>
      <c r="B27" s="122" t="s">
        <v>152</v>
      </c>
      <c r="C27" s="7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44"/>
      <c r="S27" s="5"/>
    </row>
    <row r="28" spans="1:19" ht="35.25" customHeight="1" thickBot="1">
      <c r="A28" s="113"/>
      <c r="B28" s="115" t="s">
        <v>209</v>
      </c>
      <c r="C28" s="133">
        <v>115000</v>
      </c>
      <c r="D28" s="4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5"/>
      <c r="B29" s="59"/>
      <c r="C29" s="5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92.25" customHeight="1">
      <c r="A30" s="28"/>
      <c r="B30" s="93" t="s">
        <v>99</v>
      </c>
      <c r="C30" s="91"/>
      <c r="D30" s="92" t="s">
        <v>103</v>
      </c>
      <c r="E30" s="92" t="s">
        <v>77</v>
      </c>
      <c r="F30" s="92" t="s">
        <v>78</v>
      </c>
      <c r="G30" s="93" t="s">
        <v>100</v>
      </c>
      <c r="H30" s="93" t="s">
        <v>102</v>
      </c>
      <c r="I30" s="93" t="s">
        <v>190</v>
      </c>
      <c r="J30" s="95" t="s">
        <v>105</v>
      </c>
      <c r="K30" s="95"/>
      <c r="L30" s="28"/>
      <c r="M30" s="28"/>
      <c r="N30" s="28"/>
      <c r="O30" s="28"/>
      <c r="P30" s="28"/>
      <c r="Q30" s="28"/>
      <c r="R30" s="28"/>
      <c r="S30" s="28"/>
    </row>
    <row r="31" spans="1:19" ht="12.75">
      <c r="A31" s="5"/>
      <c r="B31" s="86"/>
      <c r="C31" s="27"/>
      <c r="D31" s="5"/>
      <c r="E31" s="5"/>
      <c r="F31" s="5"/>
      <c r="G31" s="48"/>
      <c r="H31" s="4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A32" s="5"/>
      <c r="B32" s="83" t="s">
        <v>217</v>
      </c>
      <c r="C32" s="5"/>
      <c r="D32" s="5"/>
      <c r="E32" s="5"/>
      <c r="F32" s="5"/>
      <c r="G32" s="48"/>
      <c r="H32" s="4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5"/>
      <c r="B33" s="83"/>
      <c r="C33" s="22"/>
      <c r="D33" s="5"/>
      <c r="E33" s="5"/>
      <c r="F33" s="5"/>
      <c r="G33" s="48"/>
      <c r="H33" s="4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5.5">
      <c r="A34" s="5"/>
      <c r="B34" s="83" t="s">
        <v>108</v>
      </c>
      <c r="C34" s="23" t="s">
        <v>179</v>
      </c>
      <c r="D34" s="5"/>
      <c r="E34" s="5"/>
      <c r="F34" s="5"/>
      <c r="G34" s="48"/>
      <c r="H34" s="4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5"/>
      <c r="B35" s="87" t="s">
        <v>142</v>
      </c>
      <c r="C35" s="23"/>
      <c r="D35" s="5"/>
      <c r="E35" s="5"/>
      <c r="F35" s="5"/>
      <c r="G35" s="5">
        <v>12</v>
      </c>
      <c r="H35" s="144"/>
      <c r="I35" s="5"/>
      <c r="J35" s="144"/>
      <c r="K35" s="5"/>
      <c r="L35" s="5"/>
      <c r="M35" s="5"/>
      <c r="N35" s="5"/>
      <c r="O35" s="5"/>
      <c r="P35" s="5"/>
      <c r="Q35" s="5"/>
      <c r="R35" s="5"/>
      <c r="S35" s="5"/>
    </row>
    <row r="36" spans="1:19" ht="25.5">
      <c r="A36" s="5"/>
      <c r="B36" s="88" t="s">
        <v>180</v>
      </c>
      <c r="C36" s="22"/>
      <c r="D36" s="5"/>
      <c r="E36" s="5"/>
      <c r="F36" s="5"/>
      <c r="G36" s="49"/>
      <c r="H36" s="144"/>
      <c r="I36" s="5"/>
      <c r="J36" s="144"/>
      <c r="K36" s="5"/>
      <c r="L36" s="5"/>
      <c r="M36" s="5"/>
      <c r="N36" s="5"/>
      <c r="O36" s="5"/>
      <c r="P36" s="5"/>
      <c r="Q36" s="5"/>
      <c r="R36" s="5"/>
      <c r="S36" s="5"/>
    </row>
    <row r="37" spans="1:19" ht="50.25" customHeight="1" thickBot="1">
      <c r="A37" s="5"/>
      <c r="B37" s="134" t="s">
        <v>120</v>
      </c>
      <c r="C37" s="2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7.75" customHeight="1" thickBot="1">
      <c r="A38" s="113"/>
      <c r="B38" s="115" t="s">
        <v>201</v>
      </c>
      <c r="C38" s="133">
        <v>3000</v>
      </c>
      <c r="D38" s="42"/>
      <c r="E38" s="5"/>
      <c r="F38" s="5"/>
      <c r="G38" s="5"/>
      <c r="H38" s="5"/>
      <c r="I38" s="144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59"/>
      <c r="C39" s="5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78" customHeight="1">
      <c r="A41" s="5"/>
      <c r="B41" s="151" t="s">
        <v>197</v>
      </c>
      <c r="C41" s="64" t="s">
        <v>112</v>
      </c>
      <c r="D41" s="14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35.25" customHeight="1" thickBot="1">
      <c r="A42" s="5"/>
      <c r="B42" s="114"/>
      <c r="C42" s="124" t="s">
        <v>113</v>
      </c>
      <c r="D42" s="14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45" customHeight="1" thickBot="1">
      <c r="A43" s="113"/>
      <c r="B43" s="115" t="s">
        <v>207</v>
      </c>
      <c r="C43" s="136">
        <f>C26+C28+C38</f>
        <v>238000</v>
      </c>
      <c r="D43" s="4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125" t="s">
        <v>111</v>
      </c>
      <c r="C44" s="135" t="s">
        <v>112</v>
      </c>
      <c r="D44" s="14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41" t="s">
        <v>115</v>
      </c>
      <c r="C45" s="47" t="s">
        <v>114</v>
      </c>
      <c r="D45" s="14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39.75" customHeight="1">
      <c r="A47" s="5"/>
      <c r="B47" s="65" t="s">
        <v>143</v>
      </c>
      <c r="C47" s="5"/>
      <c r="D47" s="14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49.5" customHeight="1">
      <c r="A49" s="5"/>
      <c r="B49" s="202" t="s">
        <v>118</v>
      </c>
      <c r="C49" s="203"/>
      <c r="D49" s="67" t="s">
        <v>112</v>
      </c>
      <c r="E49" s="14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66"/>
      <c r="C50" s="66"/>
      <c r="D50" s="68" t="s">
        <v>113</v>
      </c>
      <c r="E50" s="14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69"/>
      <c r="C51" s="69"/>
      <c r="D51" s="6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69"/>
      <c r="C52" s="69"/>
      <c r="D52" s="6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70" t="s">
        <v>119</v>
      </c>
      <c r="C53" s="41"/>
      <c r="D53" s="4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25.5" customHeight="1">
      <c r="A54" s="5"/>
      <c r="B54" s="46" t="s">
        <v>116</v>
      </c>
      <c r="C54" s="44"/>
      <c r="D54" s="4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32.25" customHeight="1">
      <c r="A55" s="5"/>
      <c r="B55" s="46" t="s">
        <v>117</v>
      </c>
      <c r="C55" s="44"/>
      <c r="D55" s="4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</sheetData>
  <sheetProtection/>
  <mergeCells count="12">
    <mergeCell ref="S4:S22"/>
    <mergeCell ref="M4:M22"/>
    <mergeCell ref="N4:N22"/>
    <mergeCell ref="P4:P22"/>
    <mergeCell ref="O4:O22"/>
    <mergeCell ref="B49:C49"/>
    <mergeCell ref="B2:F2"/>
    <mergeCell ref="G2:L2"/>
    <mergeCell ref="Q4:Q22"/>
    <mergeCell ref="M2:O2"/>
    <mergeCell ref="P2:R2"/>
    <mergeCell ref="R4:R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75" r:id="rId1"/>
  <headerFooter alignWithMargins="0">
    <oddHeader>&amp;LAll. C) SCHEDA OFFERTA ECONOMICA&amp;CLotto 4) Ottiche per ORL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zoomScale="75" zoomScaleNormal="75" zoomScalePageLayoutView="0" workbookViewId="0" topLeftCell="A7">
      <selection activeCell="E40" sqref="E40:E41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12.421875" style="1" customWidth="1"/>
    <col min="4" max="4" width="12.28125" style="1" bestFit="1" customWidth="1"/>
    <col min="5" max="5" width="11.8515625" style="1" bestFit="1" customWidth="1"/>
    <col min="6" max="6" width="13.7109375" style="1" bestFit="1" customWidth="1"/>
    <col min="7" max="11" width="9.140625" style="1" customWidth="1"/>
    <col min="12" max="12" width="10.8515625" style="1" customWidth="1"/>
    <col min="13" max="13" width="17.7109375" style="1" customWidth="1"/>
    <col min="14" max="14" width="13.140625" style="1" customWidth="1"/>
    <col min="15" max="15" width="14.28125" style="1" customWidth="1"/>
    <col min="16" max="16" width="18.7109375" style="1" customWidth="1"/>
    <col min="17" max="17" width="21.57421875" style="1" customWidth="1"/>
    <col min="18" max="18" width="12.00390625" style="1" customWidth="1"/>
    <col min="19" max="16384" width="9.140625" style="1" customWidth="1"/>
  </cols>
  <sheetData>
    <row r="1" spans="1:19" ht="13.5" thickBot="1">
      <c r="A1" s="82" t="s">
        <v>124</v>
      </c>
      <c r="B1" s="82" t="s">
        <v>125</v>
      </c>
      <c r="C1" s="82" t="s">
        <v>126</v>
      </c>
      <c r="D1" s="82" t="s">
        <v>127</v>
      </c>
      <c r="E1" s="82" t="s">
        <v>128</v>
      </c>
      <c r="F1" s="82" t="s">
        <v>129</v>
      </c>
      <c r="G1" s="82" t="s">
        <v>130</v>
      </c>
      <c r="H1" s="82" t="s">
        <v>131</v>
      </c>
      <c r="I1" s="82" t="s">
        <v>132</v>
      </c>
      <c r="J1" s="82" t="s">
        <v>133</v>
      </c>
      <c r="K1" s="82" t="s">
        <v>134</v>
      </c>
      <c r="L1" s="82" t="s">
        <v>135</v>
      </c>
      <c r="M1" s="82" t="s">
        <v>136</v>
      </c>
      <c r="N1" s="82" t="s">
        <v>137</v>
      </c>
      <c r="O1" s="82" t="s">
        <v>138</v>
      </c>
      <c r="P1" s="82" t="s">
        <v>139</v>
      </c>
      <c r="Q1" s="82" t="s">
        <v>140</v>
      </c>
      <c r="R1" s="82" t="s">
        <v>141</v>
      </c>
      <c r="S1" s="82" t="s">
        <v>154</v>
      </c>
    </row>
    <row r="2" spans="1:19" s="6" customFormat="1" ht="32.25" customHeight="1" thickBot="1">
      <c r="A2" s="61" t="s">
        <v>149</v>
      </c>
      <c r="B2" s="186" t="s">
        <v>123</v>
      </c>
      <c r="C2" s="186"/>
      <c r="D2" s="186"/>
      <c r="E2" s="186"/>
      <c r="F2" s="187"/>
      <c r="G2" s="188" t="s">
        <v>79</v>
      </c>
      <c r="H2" s="189"/>
      <c r="I2" s="189"/>
      <c r="J2" s="189"/>
      <c r="K2" s="189"/>
      <c r="L2" s="190"/>
      <c r="M2" s="191" t="s">
        <v>80</v>
      </c>
      <c r="N2" s="192"/>
      <c r="O2" s="193"/>
      <c r="P2" s="194" t="s">
        <v>81</v>
      </c>
      <c r="Q2" s="195"/>
      <c r="R2" s="193"/>
      <c r="S2" s="75"/>
    </row>
    <row r="3" spans="1:19" s="8" customFormat="1" ht="45.75" thickBot="1">
      <c r="A3" s="7" t="s">
        <v>145</v>
      </c>
      <c r="B3" s="20" t="s">
        <v>0</v>
      </c>
      <c r="C3" s="20" t="s">
        <v>1</v>
      </c>
      <c r="D3" s="20" t="s">
        <v>10</v>
      </c>
      <c r="E3" s="20" t="s">
        <v>21</v>
      </c>
      <c r="F3" s="20" t="s">
        <v>11</v>
      </c>
      <c r="G3" s="73" t="s">
        <v>76</v>
      </c>
      <c r="H3" s="73" t="s">
        <v>77</v>
      </c>
      <c r="I3" s="73" t="s">
        <v>78</v>
      </c>
      <c r="J3" s="73" t="s">
        <v>10</v>
      </c>
      <c r="K3" s="73" t="s">
        <v>21</v>
      </c>
      <c r="L3" s="73" t="s">
        <v>11</v>
      </c>
      <c r="M3" s="15" t="s">
        <v>86</v>
      </c>
      <c r="N3" s="15" t="s">
        <v>215</v>
      </c>
      <c r="O3" s="15" t="s">
        <v>109</v>
      </c>
      <c r="P3" s="16" t="s">
        <v>86</v>
      </c>
      <c r="Q3" s="16" t="s">
        <v>216</v>
      </c>
      <c r="R3" s="16" t="s">
        <v>110</v>
      </c>
      <c r="S3" s="74" t="s">
        <v>105</v>
      </c>
    </row>
    <row r="4" spans="1:19" ht="12.75">
      <c r="A4" s="26">
        <v>1</v>
      </c>
      <c r="B4" s="18">
        <v>1</v>
      </c>
      <c r="C4" s="18" t="s">
        <v>25</v>
      </c>
      <c r="D4" s="18">
        <v>4</v>
      </c>
      <c r="E4" s="18">
        <v>30</v>
      </c>
      <c r="F4" s="19">
        <v>4</v>
      </c>
      <c r="G4" s="17"/>
      <c r="H4" s="18"/>
      <c r="I4" s="18"/>
      <c r="J4" s="18"/>
      <c r="K4" s="18"/>
      <c r="L4" s="18"/>
      <c r="M4" s="171">
        <v>160</v>
      </c>
      <c r="N4" s="206"/>
      <c r="O4" s="171"/>
      <c r="P4" s="171">
        <v>48</v>
      </c>
      <c r="Q4" s="206"/>
      <c r="R4" s="171"/>
      <c r="S4" s="206"/>
    </row>
    <row r="5" spans="1:19" ht="12.75">
      <c r="A5" s="72">
        <v>2</v>
      </c>
      <c r="B5" s="3">
        <v>4</v>
      </c>
      <c r="C5" s="3" t="s">
        <v>26</v>
      </c>
      <c r="D5" s="3">
        <v>2.4</v>
      </c>
      <c r="E5" s="3">
        <v>30</v>
      </c>
      <c r="F5" s="4">
        <v>10</v>
      </c>
      <c r="G5" s="2"/>
      <c r="H5" s="3"/>
      <c r="I5" s="3"/>
      <c r="J5" s="3"/>
      <c r="K5" s="3"/>
      <c r="L5" s="3"/>
      <c r="M5" s="172"/>
      <c r="N5" s="207"/>
      <c r="O5" s="172"/>
      <c r="P5" s="172"/>
      <c r="Q5" s="207"/>
      <c r="R5" s="172"/>
      <c r="S5" s="207"/>
    </row>
    <row r="6" spans="1:19" ht="12.75">
      <c r="A6" s="72">
        <v>3</v>
      </c>
      <c r="B6" s="3">
        <v>1</v>
      </c>
      <c r="C6" s="3" t="s">
        <v>27</v>
      </c>
      <c r="D6" s="3">
        <v>4</v>
      </c>
      <c r="E6" s="3">
        <v>30</v>
      </c>
      <c r="F6" s="4">
        <v>18</v>
      </c>
      <c r="G6" s="2"/>
      <c r="H6" s="3"/>
      <c r="I6" s="3"/>
      <c r="J6" s="3"/>
      <c r="K6" s="3"/>
      <c r="L6" s="3"/>
      <c r="M6" s="172"/>
      <c r="N6" s="207"/>
      <c r="O6" s="172"/>
      <c r="P6" s="172"/>
      <c r="Q6" s="207"/>
      <c r="R6" s="172"/>
      <c r="S6" s="207"/>
    </row>
    <row r="7" spans="1:19" ht="12.75">
      <c r="A7" s="72">
        <v>4</v>
      </c>
      <c r="B7" s="3">
        <v>1</v>
      </c>
      <c r="C7" s="3" t="s">
        <v>28</v>
      </c>
      <c r="D7" s="3">
        <v>4</v>
      </c>
      <c r="E7" s="3">
        <v>30</v>
      </c>
      <c r="F7" s="4">
        <v>18</v>
      </c>
      <c r="G7" s="2"/>
      <c r="H7" s="3"/>
      <c r="I7" s="3"/>
      <c r="J7" s="3"/>
      <c r="K7" s="3"/>
      <c r="L7" s="3"/>
      <c r="M7" s="172"/>
      <c r="N7" s="207"/>
      <c r="O7" s="172"/>
      <c r="P7" s="172"/>
      <c r="Q7" s="207"/>
      <c r="R7" s="172"/>
      <c r="S7" s="207"/>
    </row>
    <row r="8" spans="1:19" ht="12.75">
      <c r="A8" s="72">
        <v>5</v>
      </c>
      <c r="B8" s="3">
        <v>2</v>
      </c>
      <c r="C8" s="3" t="s">
        <v>23</v>
      </c>
      <c r="D8" s="3">
        <v>4</v>
      </c>
      <c r="E8" s="3">
        <v>30</v>
      </c>
      <c r="F8" s="4">
        <v>18</v>
      </c>
      <c r="G8" s="2"/>
      <c r="H8" s="3"/>
      <c r="I8" s="3"/>
      <c r="J8" s="3"/>
      <c r="K8" s="3"/>
      <c r="L8" s="3"/>
      <c r="M8" s="172"/>
      <c r="N8" s="207"/>
      <c r="O8" s="172"/>
      <c r="P8" s="172"/>
      <c r="Q8" s="207"/>
      <c r="R8" s="172"/>
      <c r="S8" s="207"/>
    </row>
    <row r="9" spans="1:19" ht="12.75">
      <c r="A9" s="72">
        <v>6</v>
      </c>
      <c r="B9" s="3">
        <v>7</v>
      </c>
      <c r="C9" s="3" t="s">
        <v>29</v>
      </c>
      <c r="D9" s="3">
        <v>4</v>
      </c>
      <c r="E9" s="3">
        <v>30</v>
      </c>
      <c r="F9" s="4">
        <v>18</v>
      </c>
      <c r="G9" s="2"/>
      <c r="H9" s="3"/>
      <c r="I9" s="3"/>
      <c r="J9" s="3"/>
      <c r="K9" s="3"/>
      <c r="L9" s="3"/>
      <c r="M9" s="172"/>
      <c r="N9" s="207"/>
      <c r="O9" s="172"/>
      <c r="P9" s="172"/>
      <c r="Q9" s="207"/>
      <c r="R9" s="172"/>
      <c r="S9" s="207"/>
    </row>
    <row r="10" spans="1:19" ht="12.75">
      <c r="A10" s="72">
        <v>7</v>
      </c>
      <c r="B10" s="3">
        <v>12</v>
      </c>
      <c r="C10" s="3" t="s">
        <v>30</v>
      </c>
      <c r="D10" s="3">
        <v>4</v>
      </c>
      <c r="E10" s="3">
        <v>30</v>
      </c>
      <c r="F10" s="4">
        <v>15.5</v>
      </c>
      <c r="G10" s="2"/>
      <c r="H10" s="3"/>
      <c r="I10" s="3"/>
      <c r="J10" s="3"/>
      <c r="K10" s="3"/>
      <c r="L10" s="3"/>
      <c r="M10" s="172"/>
      <c r="N10" s="207"/>
      <c r="O10" s="172"/>
      <c r="P10" s="172"/>
      <c r="Q10" s="207"/>
      <c r="R10" s="172"/>
      <c r="S10" s="207"/>
    </row>
    <row r="11" spans="1:19" ht="12.75">
      <c r="A11" s="72">
        <v>8</v>
      </c>
      <c r="B11" s="3">
        <v>6</v>
      </c>
      <c r="C11" s="3" t="s">
        <v>31</v>
      </c>
      <c r="D11" s="3">
        <v>4</v>
      </c>
      <c r="E11" s="3">
        <v>30</v>
      </c>
      <c r="F11" s="4">
        <v>17.2</v>
      </c>
      <c r="G11" s="2"/>
      <c r="H11" s="3"/>
      <c r="I11" s="3"/>
      <c r="J11" s="3"/>
      <c r="K11" s="3"/>
      <c r="L11" s="3"/>
      <c r="M11" s="172"/>
      <c r="N11" s="207"/>
      <c r="O11" s="172"/>
      <c r="P11" s="172"/>
      <c r="Q11" s="207"/>
      <c r="R11" s="172"/>
      <c r="S11" s="207"/>
    </row>
    <row r="12" spans="1:19" ht="12.75">
      <c r="A12" s="72">
        <v>9</v>
      </c>
      <c r="B12" s="3">
        <v>7</v>
      </c>
      <c r="C12" s="3" t="s">
        <v>32</v>
      </c>
      <c r="D12" s="3">
        <v>4</v>
      </c>
      <c r="E12" s="3">
        <v>30</v>
      </c>
      <c r="F12" s="4">
        <v>17.2</v>
      </c>
      <c r="G12" s="2"/>
      <c r="H12" s="3"/>
      <c r="I12" s="3"/>
      <c r="J12" s="3"/>
      <c r="K12" s="3"/>
      <c r="L12" s="3"/>
      <c r="M12" s="172"/>
      <c r="N12" s="207"/>
      <c r="O12" s="172"/>
      <c r="P12" s="172"/>
      <c r="Q12" s="207"/>
      <c r="R12" s="172"/>
      <c r="S12" s="207"/>
    </row>
    <row r="13" spans="1:19" ht="12.75">
      <c r="A13" s="72">
        <v>10</v>
      </c>
      <c r="B13" s="3">
        <v>2</v>
      </c>
      <c r="C13" s="3" t="s">
        <v>33</v>
      </c>
      <c r="D13" s="3">
        <v>2.9</v>
      </c>
      <c r="E13" s="3">
        <v>30</v>
      </c>
      <c r="F13" s="4">
        <v>15</v>
      </c>
      <c r="G13" s="2"/>
      <c r="H13" s="3"/>
      <c r="I13" s="3"/>
      <c r="J13" s="3"/>
      <c r="K13" s="3"/>
      <c r="L13" s="3"/>
      <c r="M13" s="172"/>
      <c r="N13" s="207"/>
      <c r="O13" s="172"/>
      <c r="P13" s="172"/>
      <c r="Q13" s="207"/>
      <c r="R13" s="172"/>
      <c r="S13" s="207"/>
    </row>
    <row r="14" spans="1:19" ht="63" customHeight="1" thickBot="1">
      <c r="A14" s="5"/>
      <c r="B14" s="119" t="s">
        <v>155</v>
      </c>
      <c r="C14" s="2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44"/>
      <c r="P14" s="5"/>
      <c r="Q14" s="5"/>
      <c r="R14" s="5"/>
      <c r="S14" s="5"/>
    </row>
    <row r="15" spans="1:19" ht="41.25" customHeight="1" thickBot="1">
      <c r="A15" s="113"/>
      <c r="B15" s="115" t="s">
        <v>204</v>
      </c>
      <c r="C15" s="133">
        <v>160000</v>
      </c>
      <c r="D15" s="4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46.5" customHeight="1" thickBot="1">
      <c r="A16" s="5"/>
      <c r="B16" s="122" t="s">
        <v>152</v>
      </c>
      <c r="C16" s="7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44"/>
      <c r="S16" s="5"/>
    </row>
    <row r="17" spans="1:19" ht="31.5" customHeight="1" thickBot="1">
      <c r="A17" s="113"/>
      <c r="B17" s="115" t="s">
        <v>208</v>
      </c>
      <c r="C17" s="133">
        <v>140000</v>
      </c>
      <c r="D17" s="4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5"/>
      <c r="B18" s="59"/>
      <c r="C18" s="5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92.25" customHeight="1">
      <c r="A20" s="28"/>
      <c r="B20" s="93" t="s">
        <v>99</v>
      </c>
      <c r="C20" s="91"/>
      <c r="D20" s="92" t="s">
        <v>103</v>
      </c>
      <c r="E20" s="92" t="s">
        <v>77</v>
      </c>
      <c r="F20" s="92" t="s">
        <v>78</v>
      </c>
      <c r="G20" s="93" t="s">
        <v>100</v>
      </c>
      <c r="H20" s="93" t="s">
        <v>102</v>
      </c>
      <c r="I20" s="94" t="s">
        <v>190</v>
      </c>
      <c r="J20" s="95" t="s">
        <v>105</v>
      </c>
      <c r="K20" s="95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5"/>
      <c r="B21" s="105"/>
      <c r="C21" s="27"/>
      <c r="D21" s="5"/>
      <c r="E21" s="5"/>
      <c r="F21" s="5"/>
      <c r="G21" s="48"/>
      <c r="H21" s="4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5"/>
      <c r="B22" s="100" t="s">
        <v>187</v>
      </c>
      <c r="C22" s="5"/>
      <c r="D22" s="5"/>
      <c r="E22" s="5"/>
      <c r="F22" s="5"/>
      <c r="G22" s="48"/>
      <c r="H22" s="4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5"/>
      <c r="B23" s="100"/>
      <c r="C23" s="22"/>
      <c r="D23" s="5"/>
      <c r="E23" s="5"/>
      <c r="F23" s="5"/>
      <c r="G23" s="48"/>
      <c r="H23" s="4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5.5">
      <c r="A24" s="5"/>
      <c r="B24" s="100" t="s">
        <v>108</v>
      </c>
      <c r="C24" s="22" t="s">
        <v>188</v>
      </c>
      <c r="D24" s="5"/>
      <c r="E24" s="5"/>
      <c r="F24" s="5"/>
      <c r="G24" s="48"/>
      <c r="H24" s="4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5"/>
      <c r="B25" s="102" t="s">
        <v>142</v>
      </c>
      <c r="C25" s="22"/>
      <c r="D25" s="5"/>
      <c r="E25" s="5"/>
      <c r="F25" s="5"/>
      <c r="G25" s="5">
        <v>6</v>
      </c>
      <c r="H25" s="144"/>
      <c r="I25" s="5"/>
      <c r="J25" s="144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5"/>
      <c r="B26" s="106" t="s">
        <v>189</v>
      </c>
      <c r="C26" s="22"/>
      <c r="D26" s="5"/>
      <c r="E26" s="5"/>
      <c r="F26" s="5"/>
      <c r="G26" s="48"/>
      <c r="H26" s="144"/>
      <c r="I26" s="5"/>
      <c r="J26" s="144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5"/>
      <c r="B27" s="106" t="s">
        <v>96</v>
      </c>
      <c r="C27" s="22"/>
      <c r="D27" s="5"/>
      <c r="E27" s="5"/>
      <c r="F27" s="5"/>
      <c r="G27" s="48"/>
      <c r="H27" s="144"/>
      <c r="I27" s="5"/>
      <c r="J27" s="144"/>
      <c r="K27" s="5"/>
      <c r="L27" s="5"/>
      <c r="M27" s="5"/>
      <c r="N27" s="5"/>
      <c r="O27" s="5"/>
      <c r="P27" s="5"/>
      <c r="Q27" s="5"/>
      <c r="R27" s="5"/>
      <c r="S27" s="5"/>
    </row>
    <row r="28" spans="1:19" ht="26.25" thickBot="1">
      <c r="A28" s="5"/>
      <c r="B28" s="119" t="s">
        <v>120</v>
      </c>
      <c r="C28" s="26"/>
      <c r="D28" s="5"/>
      <c r="E28" s="5"/>
      <c r="F28" s="5"/>
      <c r="G28" s="5"/>
      <c r="H28" s="5"/>
      <c r="I28" s="144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27" customHeight="1" thickBot="1">
      <c r="A29" s="113"/>
      <c r="B29" s="137" t="s">
        <v>201</v>
      </c>
      <c r="C29" s="138">
        <v>3500</v>
      </c>
      <c r="D29" s="4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5"/>
      <c r="B30" s="59"/>
      <c r="C30" s="5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38.25">
      <c r="A32" s="5"/>
      <c r="B32" s="151" t="s">
        <v>197</v>
      </c>
      <c r="C32" s="64" t="s">
        <v>112</v>
      </c>
      <c r="D32" s="14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5" thickBot="1">
      <c r="A33" s="5"/>
      <c r="B33" s="114"/>
      <c r="C33" s="124" t="s">
        <v>113</v>
      </c>
      <c r="D33" s="14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3.25" thickBot="1">
      <c r="A34" s="113"/>
      <c r="B34" s="115" t="s">
        <v>203</v>
      </c>
      <c r="C34" s="131">
        <f>C15+C17+C29</f>
        <v>303500</v>
      </c>
      <c r="D34" s="4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5"/>
      <c r="B35" s="125" t="s">
        <v>111</v>
      </c>
      <c r="C35" s="126" t="s">
        <v>112</v>
      </c>
      <c r="D35" s="14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2.75">
      <c r="A36" s="5"/>
      <c r="B36" s="41" t="s">
        <v>115</v>
      </c>
      <c r="C36" s="47" t="s">
        <v>114</v>
      </c>
      <c r="D36" s="14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5.5">
      <c r="A38" s="5"/>
      <c r="B38" s="65" t="s">
        <v>143</v>
      </c>
      <c r="C38" s="5"/>
      <c r="D38" s="14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5"/>
      <c r="B40" s="164" t="s">
        <v>118</v>
      </c>
      <c r="C40" s="208"/>
      <c r="D40" s="67" t="s">
        <v>112</v>
      </c>
      <c r="E40" s="14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208"/>
      <c r="C41" s="208"/>
      <c r="D41" s="68" t="s">
        <v>113</v>
      </c>
      <c r="E41" s="14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s="5"/>
      <c r="B42" s="69"/>
      <c r="C42" s="69"/>
      <c r="D42" s="6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/>
      <c r="B43" s="69"/>
      <c r="C43" s="69"/>
      <c r="D43" s="69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70" t="s">
        <v>119</v>
      </c>
      <c r="C44" s="41"/>
      <c r="D44" s="4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46" t="s">
        <v>116</v>
      </c>
      <c r="C45" s="44"/>
      <c r="D45" s="4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25.5">
      <c r="A46" s="5"/>
      <c r="B46" s="46" t="s">
        <v>117</v>
      </c>
      <c r="C46" s="44"/>
      <c r="D46" s="4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</sheetData>
  <sheetProtection/>
  <mergeCells count="12">
    <mergeCell ref="S4:S13"/>
    <mergeCell ref="B40:C41"/>
    <mergeCell ref="M4:M13"/>
    <mergeCell ref="N4:N13"/>
    <mergeCell ref="O4:O13"/>
    <mergeCell ref="B2:F2"/>
    <mergeCell ref="G2:L2"/>
    <mergeCell ref="P4:P13"/>
    <mergeCell ref="M2:O2"/>
    <mergeCell ref="P2:R2"/>
    <mergeCell ref="R4:R13"/>
    <mergeCell ref="Q4:Q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75" r:id="rId1"/>
  <headerFooter alignWithMargins="0">
    <oddHeader>&amp;LALL.C) SCHEDA OFFERTA ECONOMICA&amp;CLotto 5)  Ottiche per Ortopedia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zoomScale="75" zoomScaleNormal="75" zoomScalePageLayoutView="0" workbookViewId="0" topLeftCell="B7">
      <selection activeCell="E42" sqref="E42"/>
    </sheetView>
  </sheetViews>
  <sheetFormatPr defaultColWidth="9.140625" defaultRowHeight="12.75"/>
  <cols>
    <col min="1" max="1" width="9.140625" style="1" customWidth="1"/>
    <col min="2" max="2" width="24.00390625" style="6" customWidth="1"/>
    <col min="3" max="3" width="11.8515625" style="1" bestFit="1" customWidth="1"/>
    <col min="4" max="4" width="12.28125" style="1" bestFit="1" customWidth="1"/>
    <col min="5" max="5" width="11.8515625" style="1" bestFit="1" customWidth="1"/>
    <col min="6" max="6" width="13.7109375" style="1" bestFit="1" customWidth="1"/>
    <col min="7" max="11" width="9.140625" style="1" customWidth="1"/>
    <col min="12" max="12" width="10.140625" style="1" customWidth="1"/>
    <col min="13" max="13" width="21.57421875" style="1" customWidth="1"/>
    <col min="14" max="14" width="14.28125" style="1" customWidth="1"/>
    <col min="15" max="15" width="13.421875" style="1" customWidth="1"/>
    <col min="16" max="16" width="14.7109375" style="1" customWidth="1"/>
    <col min="17" max="17" width="13.8515625" style="1" customWidth="1"/>
    <col min="18" max="18" width="16.421875" style="1" customWidth="1"/>
    <col min="19" max="16384" width="9.140625" style="1" customWidth="1"/>
  </cols>
  <sheetData>
    <row r="1" spans="1:19" ht="13.5" thickBot="1">
      <c r="A1" s="82" t="s">
        <v>124</v>
      </c>
      <c r="B1" s="84" t="s">
        <v>125</v>
      </c>
      <c r="C1" s="82" t="s">
        <v>126</v>
      </c>
      <c r="D1" s="82" t="s">
        <v>127</v>
      </c>
      <c r="E1" s="82" t="s">
        <v>128</v>
      </c>
      <c r="F1" s="82" t="s">
        <v>129</v>
      </c>
      <c r="G1" s="82" t="s">
        <v>130</v>
      </c>
      <c r="H1" s="82" t="s">
        <v>131</v>
      </c>
      <c r="I1" s="82" t="s">
        <v>132</v>
      </c>
      <c r="J1" s="82" t="s">
        <v>133</v>
      </c>
      <c r="K1" s="82" t="s">
        <v>134</v>
      </c>
      <c r="L1" s="82" t="s">
        <v>135</v>
      </c>
      <c r="M1" s="82" t="s">
        <v>136</v>
      </c>
      <c r="N1" s="82" t="s">
        <v>137</v>
      </c>
      <c r="O1" s="82" t="s">
        <v>138</v>
      </c>
      <c r="P1" s="82" t="s">
        <v>139</v>
      </c>
      <c r="Q1" s="82" t="s">
        <v>140</v>
      </c>
      <c r="R1" s="82" t="s">
        <v>141</v>
      </c>
      <c r="S1" s="82" t="s">
        <v>154</v>
      </c>
    </row>
    <row r="2" spans="1:19" s="6" customFormat="1" ht="25.5" customHeight="1" thickBot="1">
      <c r="A2" s="61" t="s">
        <v>150</v>
      </c>
      <c r="B2" s="186" t="s">
        <v>123</v>
      </c>
      <c r="C2" s="186"/>
      <c r="D2" s="186"/>
      <c r="E2" s="186"/>
      <c r="F2" s="187"/>
      <c r="G2" s="188" t="s">
        <v>79</v>
      </c>
      <c r="H2" s="189"/>
      <c r="I2" s="189"/>
      <c r="J2" s="189"/>
      <c r="K2" s="189"/>
      <c r="L2" s="190"/>
      <c r="M2" s="191" t="s">
        <v>80</v>
      </c>
      <c r="N2" s="192"/>
      <c r="O2" s="193"/>
      <c r="P2" s="194" t="s">
        <v>81</v>
      </c>
      <c r="Q2" s="195"/>
      <c r="R2" s="193"/>
      <c r="S2" s="75"/>
    </row>
    <row r="3" spans="1:19" s="8" customFormat="1" ht="45.75" thickBot="1">
      <c r="A3" s="7" t="s">
        <v>145</v>
      </c>
      <c r="B3" s="58" t="s">
        <v>0</v>
      </c>
      <c r="C3" s="20" t="s">
        <v>1</v>
      </c>
      <c r="D3" s="20" t="s">
        <v>10</v>
      </c>
      <c r="E3" s="20" t="s">
        <v>21</v>
      </c>
      <c r="F3" s="20" t="s">
        <v>11</v>
      </c>
      <c r="G3" s="73" t="s">
        <v>76</v>
      </c>
      <c r="H3" s="73" t="s">
        <v>77</v>
      </c>
      <c r="I3" s="73" t="s">
        <v>78</v>
      </c>
      <c r="J3" s="73" t="s">
        <v>10</v>
      </c>
      <c r="K3" s="73" t="s">
        <v>21</v>
      </c>
      <c r="L3" s="73" t="s">
        <v>11</v>
      </c>
      <c r="M3" s="15" t="s">
        <v>86</v>
      </c>
      <c r="N3" s="15" t="s">
        <v>215</v>
      </c>
      <c r="O3" s="15" t="s">
        <v>109</v>
      </c>
      <c r="P3" s="16" t="s">
        <v>86</v>
      </c>
      <c r="Q3" s="16" t="s">
        <v>216</v>
      </c>
      <c r="R3" s="16" t="s">
        <v>110</v>
      </c>
      <c r="S3" s="74" t="s">
        <v>105</v>
      </c>
    </row>
    <row r="4" spans="1:19" ht="12.75">
      <c r="A4" s="5">
        <v>1</v>
      </c>
      <c r="B4" s="85">
        <v>2</v>
      </c>
      <c r="C4" s="18" t="s">
        <v>22</v>
      </c>
      <c r="D4" s="18">
        <v>4</v>
      </c>
      <c r="E4" s="18">
        <v>0</v>
      </c>
      <c r="F4" s="19">
        <v>18</v>
      </c>
      <c r="G4" s="17"/>
      <c r="H4" s="18"/>
      <c r="I4" s="18"/>
      <c r="J4" s="18"/>
      <c r="K4" s="18"/>
      <c r="L4" s="18"/>
      <c r="M4" s="171">
        <v>24</v>
      </c>
      <c r="N4" s="206"/>
      <c r="O4" s="171"/>
      <c r="P4" s="171">
        <v>40</v>
      </c>
      <c r="Q4" s="206"/>
      <c r="R4" s="171"/>
      <c r="S4" s="155"/>
    </row>
    <row r="5" spans="1:19" ht="12.75">
      <c r="A5" s="5">
        <v>2</v>
      </c>
      <c r="B5" s="71">
        <v>1</v>
      </c>
      <c r="C5" s="3" t="s">
        <v>23</v>
      </c>
      <c r="D5" s="3">
        <v>4</v>
      </c>
      <c r="E5" s="3">
        <v>30</v>
      </c>
      <c r="F5" s="4">
        <v>18</v>
      </c>
      <c r="G5" s="2"/>
      <c r="H5" s="3"/>
      <c r="I5" s="3"/>
      <c r="J5" s="3"/>
      <c r="K5" s="3"/>
      <c r="L5" s="3"/>
      <c r="M5" s="172"/>
      <c r="N5" s="207"/>
      <c r="O5" s="172"/>
      <c r="P5" s="172"/>
      <c r="Q5" s="207"/>
      <c r="R5" s="172"/>
      <c r="S5" s="156"/>
    </row>
    <row r="6" spans="1:19" ht="12.75">
      <c r="A6" s="5">
        <v>3</v>
      </c>
      <c r="B6" s="71">
        <v>1</v>
      </c>
      <c r="C6" s="3" t="s">
        <v>24</v>
      </c>
      <c r="D6" s="3">
        <v>4</v>
      </c>
      <c r="E6" s="3">
        <v>45</v>
      </c>
      <c r="F6" s="4">
        <v>18</v>
      </c>
      <c r="G6" s="2"/>
      <c r="H6" s="3"/>
      <c r="I6" s="3"/>
      <c r="J6" s="3"/>
      <c r="K6" s="3"/>
      <c r="L6" s="3"/>
      <c r="M6" s="172"/>
      <c r="N6" s="207"/>
      <c r="O6" s="172"/>
      <c r="P6" s="172"/>
      <c r="Q6" s="207"/>
      <c r="R6" s="172"/>
      <c r="S6" s="156"/>
    </row>
    <row r="7" spans="1:19" ht="12.75">
      <c r="A7" s="5">
        <v>4</v>
      </c>
      <c r="B7" s="71">
        <v>1</v>
      </c>
      <c r="C7" s="3" t="s">
        <v>82</v>
      </c>
      <c r="D7" s="3">
        <v>3.6</v>
      </c>
      <c r="E7" s="3">
        <v>6</v>
      </c>
      <c r="F7" s="4">
        <v>18</v>
      </c>
      <c r="G7" s="2"/>
      <c r="H7" s="3"/>
      <c r="I7" s="3"/>
      <c r="J7" s="3"/>
      <c r="K7" s="3"/>
      <c r="L7" s="3"/>
      <c r="M7" s="172"/>
      <c r="N7" s="207"/>
      <c r="O7" s="172"/>
      <c r="P7" s="172"/>
      <c r="Q7" s="207"/>
      <c r="R7" s="172"/>
      <c r="S7" s="156"/>
    </row>
    <row r="8" spans="1:19" ht="12.75">
      <c r="A8" s="5">
        <v>5</v>
      </c>
      <c r="B8" s="71">
        <v>1</v>
      </c>
      <c r="C8" s="3" t="s">
        <v>83</v>
      </c>
      <c r="D8" s="3">
        <v>2</v>
      </c>
      <c r="E8" s="3">
        <v>0</v>
      </c>
      <c r="F8" s="4">
        <v>26</v>
      </c>
      <c r="G8" s="2"/>
      <c r="H8" s="3"/>
      <c r="I8" s="3"/>
      <c r="J8" s="3"/>
      <c r="K8" s="3"/>
      <c r="L8" s="3"/>
      <c r="M8" s="172"/>
      <c r="N8" s="207"/>
      <c r="O8" s="172"/>
      <c r="P8" s="172"/>
      <c r="Q8" s="207"/>
      <c r="R8" s="172"/>
      <c r="S8" s="156"/>
    </row>
    <row r="9" spans="1:19" ht="14.25" customHeight="1">
      <c r="A9" s="26">
        <v>6</v>
      </c>
      <c r="B9" s="71">
        <v>1</v>
      </c>
      <c r="C9" s="3" t="s">
        <v>84</v>
      </c>
      <c r="D9" s="3">
        <v>2.9</v>
      </c>
      <c r="E9" s="3">
        <v>30</v>
      </c>
      <c r="F9" s="4">
        <v>30</v>
      </c>
      <c r="G9" s="2"/>
      <c r="H9" s="3"/>
      <c r="I9" s="3"/>
      <c r="J9" s="3"/>
      <c r="K9" s="3"/>
      <c r="L9" s="3"/>
      <c r="M9" s="172"/>
      <c r="N9" s="207"/>
      <c r="O9" s="172"/>
      <c r="P9" s="172"/>
      <c r="Q9" s="207"/>
      <c r="R9" s="172"/>
      <c r="S9" s="156"/>
    </row>
    <row r="10" spans="1:19" ht="12.75">
      <c r="A10" s="5"/>
      <c r="B10" s="100"/>
      <c r="C10" s="5"/>
      <c r="D10" s="5"/>
      <c r="E10" s="5"/>
      <c r="F10" s="5"/>
      <c r="G10" s="5"/>
      <c r="H10" s="5"/>
      <c r="I10" s="5"/>
      <c r="J10" s="5"/>
      <c r="K10" s="5"/>
      <c r="L10" s="5"/>
      <c r="M10" s="100"/>
      <c r="N10" s="5"/>
      <c r="O10" s="5"/>
      <c r="P10" s="100"/>
      <c r="Q10" s="5"/>
      <c r="R10" s="5"/>
      <c r="S10" s="5"/>
    </row>
    <row r="11" spans="1:19" ht="12.75">
      <c r="A11" s="5"/>
      <c r="B11" s="100"/>
      <c r="C11" s="5"/>
      <c r="D11" s="5"/>
      <c r="E11" s="5"/>
      <c r="F11" s="5"/>
      <c r="G11" s="5"/>
      <c r="H11" s="5"/>
      <c r="I11" s="5"/>
      <c r="J11" s="5"/>
      <c r="K11" s="5"/>
      <c r="L11" s="5"/>
      <c r="M11" s="100"/>
      <c r="N11" s="5"/>
      <c r="O11" s="5"/>
      <c r="P11" s="100"/>
      <c r="Q11" s="5"/>
      <c r="R11" s="5"/>
      <c r="S11" s="5"/>
    </row>
    <row r="12" spans="1:19" ht="12.75">
      <c r="A12" s="5"/>
      <c r="B12" s="100"/>
      <c r="C12" s="5"/>
      <c r="D12" s="5"/>
      <c r="E12" s="5"/>
      <c r="F12" s="5"/>
      <c r="G12" s="5"/>
      <c r="H12" s="5"/>
      <c r="I12" s="5"/>
      <c r="J12" s="5"/>
      <c r="K12" s="5"/>
      <c r="L12" s="5"/>
      <c r="M12" s="100"/>
      <c r="N12" s="5"/>
      <c r="O12" s="5"/>
      <c r="P12" s="100"/>
      <c r="Q12" s="5"/>
      <c r="R12" s="5"/>
      <c r="S12" s="5"/>
    </row>
    <row r="13" spans="1:19" ht="56.25" customHeight="1" thickBot="1">
      <c r="A13" s="5"/>
      <c r="B13" s="119" t="s">
        <v>155</v>
      </c>
      <c r="C13" s="26"/>
      <c r="D13" s="5"/>
      <c r="E13" s="5"/>
      <c r="F13" s="5"/>
      <c r="G13" s="5"/>
      <c r="H13" s="5"/>
      <c r="I13" s="5"/>
      <c r="J13" s="5"/>
      <c r="K13" s="5"/>
      <c r="L13" s="5"/>
      <c r="M13" s="100"/>
      <c r="N13" s="5"/>
      <c r="O13" s="144"/>
      <c r="P13" s="100"/>
      <c r="Q13" s="5"/>
      <c r="R13" s="5"/>
      <c r="S13" s="5"/>
    </row>
    <row r="14" spans="1:19" ht="39" customHeight="1" thickBot="1">
      <c r="A14" s="113"/>
      <c r="B14" s="115" t="s">
        <v>202</v>
      </c>
      <c r="C14" s="133">
        <v>25000</v>
      </c>
      <c r="D14" s="4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45.75" customHeight="1" thickBot="1">
      <c r="A15" s="5"/>
      <c r="B15" s="122" t="s">
        <v>152</v>
      </c>
      <c r="C15" s="7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44"/>
      <c r="S15" s="5"/>
    </row>
    <row r="16" spans="1:19" ht="32.25" customHeight="1" thickBot="1">
      <c r="A16" s="113"/>
      <c r="B16" s="115" t="s">
        <v>209</v>
      </c>
      <c r="C16" s="133">
        <v>115000</v>
      </c>
      <c r="D16" s="4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5"/>
      <c r="B17" s="99"/>
      <c r="C17" s="5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5"/>
      <c r="B18" s="10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5"/>
      <c r="B19" s="10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92.25" customHeight="1">
      <c r="A20" s="28"/>
      <c r="B20" s="93" t="s">
        <v>99</v>
      </c>
      <c r="C20" s="91"/>
      <c r="D20" s="92" t="s">
        <v>103</v>
      </c>
      <c r="E20" s="92" t="s">
        <v>77</v>
      </c>
      <c r="F20" s="92" t="s">
        <v>78</v>
      </c>
      <c r="G20" s="93" t="s">
        <v>100</v>
      </c>
      <c r="H20" s="93" t="s">
        <v>102</v>
      </c>
      <c r="I20" s="94" t="s">
        <v>190</v>
      </c>
      <c r="J20" s="95" t="s">
        <v>105</v>
      </c>
      <c r="K20" s="95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5"/>
      <c r="B21" s="86"/>
      <c r="C21" s="27"/>
      <c r="D21" s="5"/>
      <c r="E21" s="5"/>
      <c r="F21" s="5"/>
      <c r="G21" s="48"/>
      <c r="H21" s="4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5"/>
      <c r="B22" s="83" t="s">
        <v>178</v>
      </c>
      <c r="C22" s="5"/>
      <c r="D22" s="5"/>
      <c r="E22" s="5"/>
      <c r="F22" s="5"/>
      <c r="G22" s="48"/>
      <c r="H22" s="4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5"/>
      <c r="B23" s="83"/>
      <c r="C23" s="22"/>
      <c r="D23" s="5"/>
      <c r="E23" s="5"/>
      <c r="F23" s="5"/>
      <c r="G23" s="48"/>
      <c r="H23" s="4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5.5">
      <c r="A24" s="5"/>
      <c r="B24" s="83" t="s">
        <v>108</v>
      </c>
      <c r="C24" s="23" t="s">
        <v>179</v>
      </c>
      <c r="D24" s="5"/>
      <c r="E24" s="5"/>
      <c r="F24" s="5"/>
      <c r="G24" s="48"/>
      <c r="H24" s="4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5"/>
      <c r="B25" s="87" t="s">
        <v>142</v>
      </c>
      <c r="C25" s="23"/>
      <c r="D25" s="5"/>
      <c r="E25" s="5"/>
      <c r="F25" s="5"/>
      <c r="G25" s="5">
        <v>4</v>
      </c>
      <c r="H25" s="144"/>
      <c r="I25" s="5"/>
      <c r="J25" s="144"/>
      <c r="K25" s="5"/>
      <c r="L25" s="5"/>
      <c r="M25" s="5"/>
      <c r="N25" s="5"/>
      <c r="O25" s="5"/>
      <c r="P25" s="5"/>
      <c r="Q25" s="5"/>
      <c r="R25" s="5"/>
      <c r="S25" s="5"/>
    </row>
    <row r="26" spans="1:19" ht="25.5">
      <c r="A26" s="5"/>
      <c r="B26" s="88" t="s">
        <v>180</v>
      </c>
      <c r="C26" s="22"/>
      <c r="D26" s="5"/>
      <c r="E26" s="5"/>
      <c r="F26" s="5"/>
      <c r="G26" s="49"/>
      <c r="H26" s="144"/>
      <c r="I26" s="5"/>
      <c r="J26" s="144"/>
      <c r="K26" s="5"/>
      <c r="L26" s="5"/>
      <c r="M26" s="5"/>
      <c r="N26" s="5"/>
      <c r="O26" s="5"/>
      <c r="P26" s="5"/>
      <c r="Q26" s="5"/>
      <c r="R26" s="5"/>
      <c r="S26" s="5"/>
    </row>
    <row r="27" spans="1:19" ht="31.5" customHeight="1" thickBot="1">
      <c r="A27" s="5"/>
      <c r="B27" s="134" t="s">
        <v>120</v>
      </c>
      <c r="C27" s="26"/>
      <c r="D27" s="5"/>
      <c r="E27" s="5"/>
      <c r="F27" s="5"/>
      <c r="G27" s="5"/>
      <c r="H27" s="5"/>
      <c r="I27" s="144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29.25" customHeight="1" thickBot="1">
      <c r="A28" s="113"/>
      <c r="B28" s="115" t="s">
        <v>206</v>
      </c>
      <c r="C28" s="133">
        <v>1000</v>
      </c>
      <c r="D28" s="4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5"/>
      <c r="B29" s="139"/>
      <c r="C29" s="5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92.25" customHeight="1">
      <c r="A30" s="28"/>
      <c r="B30" s="96" t="s">
        <v>106</v>
      </c>
      <c r="C30" s="33"/>
      <c r="D30" s="20" t="s">
        <v>103</v>
      </c>
      <c r="E30" s="20" t="s">
        <v>77</v>
      </c>
      <c r="F30" s="20" t="s">
        <v>78</v>
      </c>
      <c r="G30" s="34" t="s">
        <v>100</v>
      </c>
      <c r="H30" s="34" t="s">
        <v>102</v>
      </c>
      <c r="I30" s="38" t="s">
        <v>191</v>
      </c>
      <c r="J30" s="39" t="s">
        <v>105</v>
      </c>
      <c r="K30" s="39"/>
      <c r="L30" s="35"/>
      <c r="M30" s="35"/>
      <c r="N30" s="35"/>
      <c r="O30" s="28"/>
      <c r="P30" s="35"/>
      <c r="Q30" s="35"/>
      <c r="R30" s="28"/>
      <c r="S30" s="28"/>
    </row>
    <row r="31" spans="1:19" ht="12.75">
      <c r="A31" s="5"/>
      <c r="B31" s="86"/>
      <c r="C31" s="27"/>
      <c r="D31" s="5"/>
      <c r="E31" s="5"/>
      <c r="F31" s="5"/>
      <c r="G31" s="48"/>
      <c r="H31" s="4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A32" s="5"/>
      <c r="B32" s="83" t="s">
        <v>181</v>
      </c>
      <c r="C32" s="5"/>
      <c r="D32" s="5"/>
      <c r="E32" s="5"/>
      <c r="F32" s="5"/>
      <c r="G32" s="48"/>
      <c r="H32" s="4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5"/>
      <c r="B33" s="83"/>
      <c r="C33" s="22"/>
      <c r="D33" s="5"/>
      <c r="E33" s="5"/>
      <c r="F33" s="5"/>
      <c r="G33" s="48"/>
      <c r="H33" s="4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5.5">
      <c r="A34" s="5"/>
      <c r="B34" s="83" t="s">
        <v>108</v>
      </c>
      <c r="C34" s="23" t="s">
        <v>182</v>
      </c>
      <c r="D34" s="5"/>
      <c r="E34" s="5"/>
      <c r="F34" s="5"/>
      <c r="G34" s="48"/>
      <c r="H34" s="4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5"/>
      <c r="B35" s="87" t="s">
        <v>142</v>
      </c>
      <c r="C35" s="23"/>
      <c r="D35" s="5"/>
      <c r="E35" s="5"/>
      <c r="F35" s="5"/>
      <c r="G35" s="5">
        <v>4</v>
      </c>
      <c r="H35" s="144"/>
      <c r="I35" s="5"/>
      <c r="J35" s="144"/>
      <c r="K35" s="5"/>
      <c r="L35" s="5"/>
      <c r="M35" s="5"/>
      <c r="N35" s="5"/>
      <c r="O35" s="5"/>
      <c r="P35" s="5"/>
      <c r="Q35" s="5"/>
      <c r="R35" s="5"/>
      <c r="S35" s="5"/>
    </row>
    <row r="36" spans="1:19" ht="12.75">
      <c r="A36" s="5"/>
      <c r="B36" s="90" t="s">
        <v>183</v>
      </c>
      <c r="C36" s="23"/>
      <c r="D36" s="5"/>
      <c r="E36" s="5"/>
      <c r="F36" s="5"/>
      <c r="G36" s="48"/>
      <c r="H36" s="152"/>
      <c r="I36" s="5"/>
      <c r="J36" s="144"/>
      <c r="K36" s="5"/>
      <c r="L36" s="5"/>
      <c r="M36" s="5"/>
      <c r="N36" s="5"/>
      <c r="O36" s="5"/>
      <c r="P36" s="5"/>
      <c r="Q36" s="5"/>
      <c r="R36" s="5"/>
      <c r="S36" s="5"/>
    </row>
    <row r="37" spans="1:19" ht="12.75">
      <c r="A37" s="5"/>
      <c r="B37" s="88" t="s">
        <v>184</v>
      </c>
      <c r="C37" s="22"/>
      <c r="D37" s="5"/>
      <c r="E37" s="5"/>
      <c r="F37" s="5"/>
      <c r="G37" s="48"/>
      <c r="H37" s="153"/>
      <c r="I37" s="5"/>
      <c r="J37" s="144"/>
      <c r="K37" s="5"/>
      <c r="L37" s="5"/>
      <c r="M37" s="5"/>
      <c r="N37" s="5"/>
      <c r="O37" s="5"/>
      <c r="P37" s="5"/>
      <c r="Q37" s="5"/>
      <c r="R37" s="5"/>
      <c r="S37" s="5"/>
    </row>
    <row r="38" spans="1:19" ht="25.5">
      <c r="A38" s="5"/>
      <c r="B38" s="83" t="s">
        <v>185</v>
      </c>
      <c r="C38" s="23" t="s">
        <v>186</v>
      </c>
      <c r="D38" s="5"/>
      <c r="E38" s="5"/>
      <c r="F38" s="5"/>
      <c r="G38" s="48"/>
      <c r="H38" s="144"/>
      <c r="I38" s="5"/>
      <c r="J38" s="144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83" t="s">
        <v>96</v>
      </c>
      <c r="C39" s="5"/>
      <c r="D39" s="5"/>
      <c r="E39" s="5"/>
      <c r="F39" s="5"/>
      <c r="G39" s="48"/>
      <c r="H39" s="144"/>
      <c r="I39" s="5"/>
      <c r="J39" s="144"/>
      <c r="K39" s="5"/>
      <c r="L39" s="5"/>
      <c r="M39" s="5"/>
      <c r="N39" s="5"/>
      <c r="O39" s="5"/>
      <c r="P39" s="5"/>
      <c r="Q39" s="5"/>
      <c r="R39" s="5"/>
      <c r="S39" s="5"/>
    </row>
    <row r="40" spans="1:19" ht="26.25" thickBot="1">
      <c r="A40" s="5"/>
      <c r="B40" s="134" t="s">
        <v>121</v>
      </c>
      <c r="C40" s="26"/>
      <c r="D40" s="5"/>
      <c r="E40" s="5"/>
      <c r="F40" s="5"/>
      <c r="G40" s="5"/>
      <c r="H40" s="5"/>
      <c r="I40" s="144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3.5" thickBot="1">
      <c r="A41" s="113"/>
      <c r="B41" s="115" t="s">
        <v>201</v>
      </c>
      <c r="C41" s="133">
        <v>3000</v>
      </c>
      <c r="D41" s="4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25.5">
      <c r="A42" s="5"/>
      <c r="B42" s="140" t="s">
        <v>104</v>
      </c>
      <c r="C42" s="5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/>
      <c r="B43" s="10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38.25">
      <c r="A44" s="5"/>
      <c r="B44" s="154" t="s">
        <v>199</v>
      </c>
      <c r="C44" s="64" t="s">
        <v>112</v>
      </c>
      <c r="D44" s="14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3.5" thickBot="1">
      <c r="A45" s="5"/>
      <c r="B45" s="119"/>
      <c r="C45" s="124" t="s">
        <v>113</v>
      </c>
      <c r="D45" s="14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36" customHeight="1" thickBot="1">
      <c r="A46" s="113"/>
      <c r="B46" s="115" t="s">
        <v>203</v>
      </c>
      <c r="C46" s="142">
        <f>C14+C16+C28+C41</f>
        <v>144000</v>
      </c>
      <c r="D46" s="4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22.5" customHeight="1">
      <c r="A47" s="5"/>
      <c r="B47" s="141" t="s">
        <v>111</v>
      </c>
      <c r="C47" s="126" t="s">
        <v>112</v>
      </c>
      <c r="D47" s="14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36.75" customHeight="1">
      <c r="A48" s="5"/>
      <c r="B48" s="102" t="s">
        <v>115</v>
      </c>
      <c r="C48" s="47" t="s">
        <v>114</v>
      </c>
      <c r="D48" s="14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10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25.5">
      <c r="A50" s="5"/>
      <c r="B50" s="103" t="s">
        <v>143</v>
      </c>
      <c r="C50" s="5"/>
      <c r="D50" s="14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10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 customHeight="1">
      <c r="A52" s="5"/>
      <c r="B52" s="164" t="s">
        <v>118</v>
      </c>
      <c r="C52" s="164"/>
      <c r="D52" s="67" t="s">
        <v>112</v>
      </c>
      <c r="E52" s="149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164"/>
      <c r="C53" s="164"/>
      <c r="D53" s="68" t="s">
        <v>113</v>
      </c>
      <c r="E53" s="149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5"/>
      <c r="B54" s="104"/>
      <c r="C54" s="69"/>
      <c r="D54" s="6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5"/>
      <c r="B55" s="104"/>
      <c r="C55" s="69"/>
      <c r="D55" s="69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5"/>
      <c r="B56" s="102" t="s">
        <v>119</v>
      </c>
      <c r="C56" s="41"/>
      <c r="D56" s="4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5"/>
      <c r="B57" s="62" t="s">
        <v>116</v>
      </c>
      <c r="C57" s="44"/>
      <c r="D57" s="4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25.5">
      <c r="A58" s="5"/>
      <c r="B58" s="62" t="s">
        <v>117</v>
      </c>
      <c r="C58" s="44"/>
      <c r="D58" s="4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4" ht="12.75">
      <c r="B59" s="89"/>
      <c r="C59" s="43"/>
      <c r="D59" s="43"/>
    </row>
  </sheetData>
  <sheetProtection/>
  <mergeCells count="12">
    <mergeCell ref="S4:S9"/>
    <mergeCell ref="M4:M9"/>
    <mergeCell ref="N4:N9"/>
    <mergeCell ref="O4:O9"/>
    <mergeCell ref="P4:P9"/>
    <mergeCell ref="B52:C53"/>
    <mergeCell ref="P2:R2"/>
    <mergeCell ref="B2:F2"/>
    <mergeCell ref="G2:L2"/>
    <mergeCell ref="Q4:Q9"/>
    <mergeCell ref="R4:R9"/>
    <mergeCell ref="M2:O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75" r:id="rId1"/>
  <headerFooter alignWithMargins="0">
    <oddHeader>&amp;LALL. C) SCHEDA OFFERTA ECONOMICA&amp;CLotto 6) Ottiche per Neurochirurgia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zoomScale="75" zoomScaleNormal="75" zoomScalePageLayoutView="0" workbookViewId="0" topLeftCell="A1">
      <selection activeCell="U22" sqref="U22"/>
    </sheetView>
  </sheetViews>
  <sheetFormatPr defaultColWidth="9.140625" defaultRowHeight="12.75"/>
  <cols>
    <col min="1" max="1" width="9.140625" style="1" customWidth="1"/>
    <col min="2" max="2" width="23.140625" style="1" customWidth="1"/>
    <col min="3" max="3" width="12.8515625" style="1" customWidth="1"/>
    <col min="4" max="4" width="12.28125" style="1" bestFit="1" customWidth="1"/>
    <col min="5" max="5" width="11.8515625" style="1" bestFit="1" customWidth="1"/>
    <col min="6" max="6" width="13.7109375" style="1" bestFit="1" customWidth="1"/>
    <col min="7" max="9" width="9.140625" style="1" customWidth="1"/>
    <col min="10" max="10" width="10.8515625" style="1" bestFit="1" customWidth="1"/>
    <col min="11" max="12" width="9.140625" style="1" customWidth="1"/>
    <col min="13" max="13" width="14.421875" style="1" customWidth="1"/>
    <col min="14" max="14" width="17.00390625" style="1" customWidth="1"/>
    <col min="15" max="16" width="18.28125" style="1" customWidth="1"/>
    <col min="17" max="17" width="19.28125" style="1" customWidth="1"/>
    <col min="18" max="18" width="16.7109375" style="1" customWidth="1"/>
    <col min="19" max="16384" width="9.140625" style="1" customWidth="1"/>
  </cols>
  <sheetData>
    <row r="1" spans="1:19" ht="13.5" thickBot="1">
      <c r="A1" s="82" t="s">
        <v>124</v>
      </c>
      <c r="B1" s="82" t="s">
        <v>125</v>
      </c>
      <c r="C1" s="82" t="s">
        <v>126</v>
      </c>
      <c r="D1" s="82" t="s">
        <v>127</v>
      </c>
      <c r="E1" s="82" t="s">
        <v>128</v>
      </c>
      <c r="F1" s="82" t="s">
        <v>129</v>
      </c>
      <c r="G1" s="82" t="s">
        <v>130</v>
      </c>
      <c r="H1" s="82" t="s">
        <v>131</v>
      </c>
      <c r="I1" s="82" t="s">
        <v>132</v>
      </c>
      <c r="J1" s="82" t="s">
        <v>133</v>
      </c>
      <c r="K1" s="82" t="s">
        <v>134</v>
      </c>
      <c r="L1" s="82" t="s">
        <v>135</v>
      </c>
      <c r="M1" s="82" t="s">
        <v>136</v>
      </c>
      <c r="N1" s="82" t="s">
        <v>137</v>
      </c>
      <c r="O1" s="82" t="s">
        <v>138</v>
      </c>
      <c r="P1" s="82" t="s">
        <v>139</v>
      </c>
      <c r="Q1" s="82" t="s">
        <v>140</v>
      </c>
      <c r="R1" s="82" t="s">
        <v>141</v>
      </c>
      <c r="S1" s="82" t="s">
        <v>154</v>
      </c>
    </row>
    <row r="2" spans="1:19" s="6" customFormat="1" ht="25.5" customHeight="1" thickBot="1">
      <c r="A2" s="61" t="s">
        <v>151</v>
      </c>
      <c r="B2" s="186" t="s">
        <v>123</v>
      </c>
      <c r="C2" s="186"/>
      <c r="D2" s="186"/>
      <c r="E2" s="186"/>
      <c r="F2" s="187"/>
      <c r="G2" s="188" t="s">
        <v>79</v>
      </c>
      <c r="H2" s="189"/>
      <c r="I2" s="189"/>
      <c r="J2" s="189"/>
      <c r="K2" s="189"/>
      <c r="L2" s="190"/>
      <c r="M2" s="191" t="s">
        <v>80</v>
      </c>
      <c r="N2" s="192"/>
      <c r="O2" s="193"/>
      <c r="P2" s="194" t="s">
        <v>81</v>
      </c>
      <c r="Q2" s="195"/>
      <c r="R2" s="193"/>
      <c r="S2" s="75"/>
    </row>
    <row r="3" spans="1:19" s="8" customFormat="1" ht="34.5" thickBot="1">
      <c r="A3" s="7" t="s">
        <v>145</v>
      </c>
      <c r="B3" s="20" t="s">
        <v>0</v>
      </c>
      <c r="C3" s="20" t="s">
        <v>1</v>
      </c>
      <c r="D3" s="20" t="s">
        <v>10</v>
      </c>
      <c r="E3" s="20" t="s">
        <v>21</v>
      </c>
      <c r="F3" s="20" t="s">
        <v>11</v>
      </c>
      <c r="G3" s="73" t="s">
        <v>76</v>
      </c>
      <c r="H3" s="73" t="s">
        <v>77</v>
      </c>
      <c r="I3" s="73" t="s">
        <v>78</v>
      </c>
      <c r="J3" s="73" t="s">
        <v>10</v>
      </c>
      <c r="K3" s="73" t="s">
        <v>21</v>
      </c>
      <c r="L3" s="73" t="s">
        <v>11</v>
      </c>
      <c r="M3" s="15" t="s">
        <v>86</v>
      </c>
      <c r="N3" s="15" t="s">
        <v>215</v>
      </c>
      <c r="O3" s="15" t="s">
        <v>109</v>
      </c>
      <c r="P3" s="16" t="s">
        <v>86</v>
      </c>
      <c r="Q3" s="16" t="s">
        <v>214</v>
      </c>
      <c r="R3" s="16" t="s">
        <v>110</v>
      </c>
      <c r="S3" s="74" t="s">
        <v>105</v>
      </c>
    </row>
    <row r="4" spans="1:19" ht="12.75">
      <c r="A4" s="26">
        <v>1</v>
      </c>
      <c r="B4" s="18">
        <v>1</v>
      </c>
      <c r="C4" s="18" t="s">
        <v>34</v>
      </c>
      <c r="D4" s="18" t="s">
        <v>39</v>
      </c>
      <c r="E4" s="18">
        <v>0</v>
      </c>
      <c r="F4" s="19">
        <v>18</v>
      </c>
      <c r="G4" s="17"/>
      <c r="H4" s="18"/>
      <c r="I4" s="18"/>
      <c r="J4" s="18"/>
      <c r="K4" s="18"/>
      <c r="L4" s="18"/>
      <c r="M4" s="171">
        <v>80</v>
      </c>
      <c r="N4" s="155"/>
      <c r="O4" s="161"/>
      <c r="P4" s="171">
        <v>60</v>
      </c>
      <c r="Q4" s="155"/>
      <c r="R4" s="161"/>
      <c r="S4" s="155"/>
    </row>
    <row r="5" spans="1:19" ht="12.75">
      <c r="A5" s="72">
        <v>2</v>
      </c>
      <c r="B5" s="3">
        <v>2</v>
      </c>
      <c r="C5" s="3" t="s">
        <v>35</v>
      </c>
      <c r="D5" s="3">
        <v>2.8</v>
      </c>
      <c r="E5" s="3">
        <v>0</v>
      </c>
      <c r="F5" s="4">
        <v>44</v>
      </c>
      <c r="G5" s="2"/>
      <c r="H5" s="3"/>
      <c r="I5" s="3"/>
      <c r="J5" s="3"/>
      <c r="K5" s="3"/>
      <c r="L5" s="3"/>
      <c r="M5" s="172"/>
      <c r="N5" s="156"/>
      <c r="O5" s="162"/>
      <c r="P5" s="172"/>
      <c r="Q5" s="156"/>
      <c r="R5" s="162"/>
      <c r="S5" s="156"/>
    </row>
    <row r="6" spans="1:19" ht="12.75">
      <c r="A6" s="72">
        <v>3</v>
      </c>
      <c r="B6" s="3">
        <v>5</v>
      </c>
      <c r="C6" s="3" t="s">
        <v>36</v>
      </c>
      <c r="D6" s="3">
        <v>5.5</v>
      </c>
      <c r="E6" s="3">
        <v>0</v>
      </c>
      <c r="F6" s="4">
        <v>50</v>
      </c>
      <c r="G6" s="2"/>
      <c r="H6" s="3"/>
      <c r="I6" s="3"/>
      <c r="J6" s="3"/>
      <c r="K6" s="3"/>
      <c r="L6" s="3"/>
      <c r="M6" s="172"/>
      <c r="N6" s="156"/>
      <c r="O6" s="162"/>
      <c r="P6" s="172"/>
      <c r="Q6" s="156"/>
      <c r="R6" s="162"/>
      <c r="S6" s="156"/>
    </row>
    <row r="7" spans="1:19" ht="12.75">
      <c r="A7" s="72">
        <v>4</v>
      </c>
      <c r="B7" s="3">
        <v>2</v>
      </c>
      <c r="C7" s="3" t="s">
        <v>37</v>
      </c>
      <c r="D7" s="3">
        <v>2.9</v>
      </c>
      <c r="E7" s="3">
        <v>0</v>
      </c>
      <c r="F7" s="4">
        <v>36</v>
      </c>
      <c r="G7" s="2"/>
      <c r="H7" s="3"/>
      <c r="I7" s="3"/>
      <c r="J7" s="3"/>
      <c r="K7" s="3"/>
      <c r="L7" s="3"/>
      <c r="M7" s="172"/>
      <c r="N7" s="156"/>
      <c r="O7" s="162"/>
      <c r="P7" s="172"/>
      <c r="Q7" s="156"/>
      <c r="R7" s="162"/>
      <c r="S7" s="156"/>
    </row>
    <row r="8" spans="1:19" ht="12.75">
      <c r="A8" s="72">
        <v>5</v>
      </c>
      <c r="B8" s="3">
        <v>1</v>
      </c>
      <c r="C8" s="3" t="s">
        <v>38</v>
      </c>
      <c r="D8" s="3">
        <v>4.5</v>
      </c>
      <c r="E8" s="3">
        <v>30</v>
      </c>
      <c r="F8" s="4">
        <v>50</v>
      </c>
      <c r="G8" s="2"/>
      <c r="H8" s="3"/>
      <c r="I8" s="3"/>
      <c r="J8" s="3"/>
      <c r="K8" s="3"/>
      <c r="L8" s="3"/>
      <c r="M8" s="172"/>
      <c r="N8" s="156"/>
      <c r="O8" s="162"/>
      <c r="P8" s="172"/>
      <c r="Q8" s="156"/>
      <c r="R8" s="162"/>
      <c r="S8" s="156"/>
    </row>
    <row r="9" spans="1:19" ht="12.75">
      <c r="A9" s="72">
        <v>6</v>
      </c>
      <c r="B9" s="3">
        <v>1</v>
      </c>
      <c r="C9" s="3" t="s">
        <v>2</v>
      </c>
      <c r="D9" s="3">
        <v>10</v>
      </c>
      <c r="E9" s="3">
        <v>0</v>
      </c>
      <c r="F9" s="4">
        <v>31</v>
      </c>
      <c r="G9" s="2"/>
      <c r="H9" s="3"/>
      <c r="I9" s="3"/>
      <c r="J9" s="3"/>
      <c r="K9" s="3"/>
      <c r="L9" s="3"/>
      <c r="M9" s="172"/>
      <c r="N9" s="156"/>
      <c r="O9" s="162"/>
      <c r="P9" s="172"/>
      <c r="Q9" s="156"/>
      <c r="R9" s="162"/>
      <c r="S9" s="156"/>
    </row>
    <row r="10" spans="1:19" ht="12.75">
      <c r="A10" s="72">
        <v>7</v>
      </c>
      <c r="B10" s="3">
        <v>3</v>
      </c>
      <c r="C10" s="3" t="s">
        <v>15</v>
      </c>
      <c r="D10" s="3">
        <v>4</v>
      </c>
      <c r="E10" s="3">
        <v>0</v>
      </c>
      <c r="F10" s="4">
        <v>30</v>
      </c>
      <c r="G10" s="2"/>
      <c r="H10" s="3"/>
      <c r="I10" s="3"/>
      <c r="J10" s="3"/>
      <c r="K10" s="3"/>
      <c r="L10" s="3"/>
      <c r="M10" s="172"/>
      <c r="N10" s="156"/>
      <c r="O10" s="162"/>
      <c r="P10" s="172"/>
      <c r="Q10" s="156"/>
      <c r="R10" s="162"/>
      <c r="S10" s="156"/>
    </row>
    <row r="11" spans="1:19" ht="17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00"/>
      <c r="N11" s="5"/>
      <c r="O11" s="5"/>
      <c r="P11" s="100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209"/>
      <c r="L12" s="209"/>
      <c r="M12" s="100"/>
      <c r="N12" s="5"/>
      <c r="O12" s="5"/>
      <c r="P12" s="100"/>
      <c r="Q12" s="5"/>
      <c r="R12" s="5"/>
      <c r="S12" s="5"/>
    </row>
    <row r="13" spans="1:19" ht="56.25" customHeight="1" thickBot="1">
      <c r="A13" s="5"/>
      <c r="B13" s="119" t="s">
        <v>155</v>
      </c>
      <c r="C13" s="26"/>
      <c r="D13" s="5"/>
      <c r="E13" s="5"/>
      <c r="F13" s="5"/>
      <c r="G13" s="5"/>
      <c r="H13" s="5"/>
      <c r="I13" s="5"/>
      <c r="J13" s="5"/>
      <c r="K13" s="5"/>
      <c r="L13" s="5"/>
      <c r="M13" s="100"/>
      <c r="N13" s="5"/>
      <c r="O13" s="144"/>
      <c r="P13" s="100"/>
      <c r="Q13" s="5"/>
      <c r="R13" s="5"/>
      <c r="S13" s="5"/>
    </row>
    <row r="14" spans="1:19" ht="29.25" customHeight="1" thickBot="1">
      <c r="A14" s="113"/>
      <c r="B14" s="115" t="s">
        <v>202</v>
      </c>
      <c r="C14" s="133">
        <v>110000</v>
      </c>
      <c r="D14" s="42"/>
      <c r="E14" s="5"/>
      <c r="F14" s="5"/>
      <c r="G14" s="5"/>
      <c r="H14" s="5"/>
      <c r="I14" s="5"/>
      <c r="J14" s="5"/>
      <c r="K14" s="5"/>
      <c r="L14" s="5"/>
      <c r="M14" s="100"/>
      <c r="N14" s="5"/>
      <c r="O14" s="5"/>
      <c r="P14" s="100"/>
      <c r="Q14" s="5"/>
      <c r="R14" s="5"/>
      <c r="S14" s="5"/>
    </row>
    <row r="15" spans="1:19" ht="43.5" customHeight="1">
      <c r="A15" s="5"/>
      <c r="B15" s="120" t="s">
        <v>152</v>
      </c>
      <c r="C15" s="5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44"/>
      <c r="S15" s="5"/>
    </row>
    <row r="16" spans="1:19" ht="43.5" customHeight="1">
      <c r="A16" s="5"/>
      <c r="B16" s="27" t="s">
        <v>209</v>
      </c>
      <c r="C16" s="143">
        <v>230000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83.25" customHeight="1">
      <c r="A20" s="5"/>
      <c r="B20" s="151" t="s">
        <v>200</v>
      </c>
      <c r="C20" s="64" t="s">
        <v>112</v>
      </c>
      <c r="D20" s="148"/>
      <c r="E20" s="5"/>
      <c r="F20" s="5"/>
      <c r="G20" s="5"/>
      <c r="H20" s="5"/>
      <c r="I20" s="5"/>
      <c r="J20" s="36"/>
      <c r="K20" s="5"/>
      <c r="L20" s="5"/>
      <c r="M20" s="5"/>
      <c r="N20" s="5"/>
      <c r="O20" s="5"/>
      <c r="P20" s="5"/>
      <c r="Q20" s="5"/>
      <c r="R20" s="5"/>
      <c r="S20" s="5"/>
    </row>
    <row r="21" spans="1:19" ht="13.5" thickBot="1">
      <c r="A21" s="5"/>
      <c r="B21" s="114"/>
      <c r="C21" s="124" t="s">
        <v>113</v>
      </c>
      <c r="D21" s="149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4" customHeight="1" thickBot="1">
      <c r="A22" s="113"/>
      <c r="B22" s="115" t="s">
        <v>207</v>
      </c>
      <c r="C22" s="136">
        <f>C14+C16</f>
        <v>340000</v>
      </c>
      <c r="D22" s="4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5"/>
      <c r="B23" s="125" t="s">
        <v>111</v>
      </c>
      <c r="C23" s="126" t="s">
        <v>112</v>
      </c>
      <c r="D23" s="14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5"/>
      <c r="B24" s="41" t="s">
        <v>115</v>
      </c>
      <c r="C24" s="47" t="s">
        <v>114</v>
      </c>
      <c r="D24" s="14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5.5">
      <c r="A26" s="5"/>
      <c r="B26" s="65" t="s">
        <v>143</v>
      </c>
      <c r="C26" s="5"/>
      <c r="D26" s="14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51" customHeight="1">
      <c r="A28" s="5"/>
      <c r="B28" s="62" t="s">
        <v>118</v>
      </c>
      <c r="C28" s="66"/>
      <c r="D28" s="67" t="s">
        <v>112</v>
      </c>
      <c r="E28" s="14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5"/>
      <c r="B29" s="66"/>
      <c r="C29" s="66"/>
      <c r="D29" s="68" t="s">
        <v>113</v>
      </c>
      <c r="E29" s="14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5"/>
      <c r="B30" s="69"/>
      <c r="C30" s="69"/>
      <c r="D30" s="6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5"/>
      <c r="B31" s="69"/>
      <c r="C31" s="69"/>
      <c r="D31" s="6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A32" s="5"/>
      <c r="B32" s="70" t="s">
        <v>119</v>
      </c>
      <c r="C32" s="41"/>
      <c r="D32" s="4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5"/>
      <c r="B33" s="46" t="s">
        <v>116</v>
      </c>
      <c r="C33" s="44"/>
      <c r="D33" s="4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37.5" customHeight="1">
      <c r="A34" s="5"/>
      <c r="B34" s="46" t="s">
        <v>117</v>
      </c>
      <c r="C34" s="44"/>
      <c r="D34" s="4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</sheetData>
  <sheetProtection/>
  <mergeCells count="12">
    <mergeCell ref="S4:S10"/>
    <mergeCell ref="M4:M10"/>
    <mergeCell ref="N4:N10"/>
    <mergeCell ref="O4:O10"/>
    <mergeCell ref="P4:P10"/>
    <mergeCell ref="P2:R2"/>
    <mergeCell ref="K12:L12"/>
    <mergeCell ref="B2:F2"/>
    <mergeCell ref="G2:L2"/>
    <mergeCell ref="Q4:Q10"/>
    <mergeCell ref="R4:R10"/>
    <mergeCell ref="M2:O2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75" r:id="rId1"/>
  <headerFooter alignWithMargins="0">
    <oddHeader>&amp;LALL. C) SCHEDA OFFERTA  ECONOMICA&amp;CLotto 7) Ottiche per Pneumologia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Amministratore</cp:lastModifiedBy>
  <cp:lastPrinted>2017-02-06T11:23:19Z</cp:lastPrinted>
  <dcterms:created xsi:type="dcterms:W3CDTF">1996-11-05T10:16:36Z</dcterms:created>
  <dcterms:modified xsi:type="dcterms:W3CDTF">2017-02-12T18:07:55Z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